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E:\AFFAIRES\2024\24.12_MOE-ECLUSE-DUMONTS\ETUDE\ACT\BPU\"/>
    </mc:Choice>
  </mc:AlternateContent>
  <xr:revisionPtr revIDLastSave="0" documentId="13_ncr:1_{32D9C59C-21CC-4783-B770-E2EAEA987C75}" xr6:coauthVersionLast="47" xr6:coauthVersionMax="47" xr10:uidLastSave="{00000000-0000-0000-0000-000000000000}"/>
  <bookViews>
    <workbookView xWindow="-28920" yWindow="-120" windowWidth="29040" windowHeight="15720" tabRatio="969" xr2:uid="{00000000-000D-0000-FFFF-FFFF00000000}"/>
  </bookViews>
  <sheets>
    <sheet name="BPU" sheetId="27" r:id="rId1"/>
    <sheet name="DE_TF" sheetId="61" r:id="rId2"/>
    <sheet name="DE_TO1" sheetId="62" r:id="rId3"/>
    <sheet name="DE_TO2" sheetId="63" r:id="rId4"/>
    <sheet name="DE_TO3" sheetId="64" r:id="rId5"/>
    <sheet name="DE-TOTAL" sheetId="58" r:id="rId6"/>
  </sheets>
  <definedNames>
    <definedName name="_xlnm.Print_Titles" localSheetId="0">BPU!$1:$1</definedName>
    <definedName name="_xlnm.Print_Titles" localSheetId="1">DE_TF!$1:$5</definedName>
    <definedName name="_xlnm.Print_Titles" localSheetId="2">DE_TO1!$1:$5</definedName>
    <definedName name="_xlnm.Print_Titles" localSheetId="3">DE_TO2!$1:$5</definedName>
    <definedName name="_xlnm.Print_Titles" localSheetId="4">DE_TO3!$1:$5</definedName>
    <definedName name="_xlnm.Print_Titles" localSheetId="5">'DE-TOTAL'!$1:$5</definedName>
    <definedName name="_xlnm.Print_Area" localSheetId="0">BPU!$A$1:$C$1172</definedName>
    <definedName name="_xlnm.Print_Area" localSheetId="1">DE_TF!$A$1:$M$148</definedName>
    <definedName name="_xlnm.Print_Area" localSheetId="2">DE_TO1!$A$1:$M$10</definedName>
    <definedName name="_xlnm.Print_Area" localSheetId="3">DE_TO2!$A$1:$M$13</definedName>
    <definedName name="_xlnm.Print_Area" localSheetId="4">DE_TO3!$A$1:$M$13</definedName>
    <definedName name="_xlnm.Print_Area" localSheetId="5">'DE-TOTAL'!$A$1:$M$160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7" i="58" l="1"/>
  <c r="B147" i="58"/>
  <c r="C147" i="58"/>
  <c r="A148" i="58"/>
  <c r="C64" i="58" l="1"/>
  <c r="B64" i="58"/>
  <c r="A64" i="58"/>
  <c r="C64" i="61"/>
  <c r="B64" i="61"/>
  <c r="A64" i="61"/>
  <c r="A488" i="27"/>
  <c r="N11" i="64" l="1"/>
  <c r="C10" i="64"/>
  <c r="B10" i="64"/>
  <c r="C9" i="64"/>
  <c r="B9" i="64"/>
  <c r="C8" i="64"/>
  <c r="B8" i="64"/>
  <c r="C7" i="64"/>
  <c r="B7" i="64"/>
  <c r="A7" i="64"/>
  <c r="A6" i="64"/>
  <c r="C10" i="63"/>
  <c r="B10" i="63"/>
  <c r="C9" i="63"/>
  <c r="B9" i="63"/>
  <c r="C8" i="63"/>
  <c r="B8" i="63"/>
  <c r="C7" i="63"/>
  <c r="B7" i="63"/>
  <c r="A7" i="63"/>
  <c r="A6" i="63"/>
  <c r="C7" i="62"/>
  <c r="B7" i="62"/>
  <c r="A7" i="62"/>
  <c r="A6" i="62"/>
  <c r="C145" i="61"/>
  <c r="B145" i="61"/>
  <c r="A145" i="61"/>
  <c r="C144" i="61"/>
  <c r="B144" i="61"/>
  <c r="B143" i="61"/>
  <c r="C142" i="61"/>
  <c r="B142" i="61"/>
  <c r="C141" i="61"/>
  <c r="B141" i="61"/>
  <c r="C140" i="61"/>
  <c r="B140" i="61"/>
  <c r="C139" i="61"/>
  <c r="B139" i="61"/>
  <c r="C138" i="61"/>
  <c r="B138" i="61"/>
  <c r="C137" i="61"/>
  <c r="B137" i="61"/>
  <c r="C136" i="61"/>
  <c r="B136" i="61"/>
  <c r="C135" i="61"/>
  <c r="B135" i="61"/>
  <c r="C134" i="61"/>
  <c r="B134" i="61"/>
  <c r="C133" i="61"/>
  <c r="B133" i="61"/>
  <c r="C132" i="61"/>
  <c r="B132" i="61"/>
  <c r="C131" i="61"/>
  <c r="B131" i="61"/>
  <c r="C130" i="61"/>
  <c r="B130" i="61"/>
  <c r="C129" i="61"/>
  <c r="B129" i="61"/>
  <c r="A129" i="61"/>
  <c r="B128" i="61"/>
  <c r="C127" i="61"/>
  <c r="B127" i="61"/>
  <c r="C126" i="61"/>
  <c r="B126" i="61"/>
  <c r="C125" i="61"/>
  <c r="B125" i="61"/>
  <c r="C124" i="61"/>
  <c r="B124" i="61"/>
  <c r="C123" i="61"/>
  <c r="B123" i="61"/>
  <c r="C122" i="61"/>
  <c r="B122" i="61"/>
  <c r="C121" i="61"/>
  <c r="B121" i="61"/>
  <c r="C120" i="61"/>
  <c r="B120" i="61"/>
  <c r="C119" i="61"/>
  <c r="B119" i="61"/>
  <c r="C118" i="61"/>
  <c r="B118" i="61"/>
  <c r="C117" i="61"/>
  <c r="B117" i="61"/>
  <c r="C116" i="61"/>
  <c r="B116" i="61"/>
  <c r="C115" i="61"/>
  <c r="B115" i="61"/>
  <c r="C114" i="61"/>
  <c r="B114" i="61"/>
  <c r="A114" i="61"/>
  <c r="B113" i="61"/>
  <c r="C112" i="61"/>
  <c r="B112" i="61"/>
  <c r="C111" i="61"/>
  <c r="B111" i="61"/>
  <c r="C110" i="61"/>
  <c r="B110" i="61"/>
  <c r="C109" i="61"/>
  <c r="B109" i="61"/>
  <c r="C108" i="61"/>
  <c r="B108" i="61"/>
  <c r="C107" i="61"/>
  <c r="B107" i="61"/>
  <c r="C106" i="61"/>
  <c r="B106" i="61"/>
  <c r="C105" i="61"/>
  <c r="B105" i="61"/>
  <c r="C104" i="61"/>
  <c r="B104" i="61"/>
  <c r="C103" i="61"/>
  <c r="B103" i="61"/>
  <c r="C102" i="61"/>
  <c r="B102" i="61"/>
  <c r="C101" i="61"/>
  <c r="B101" i="61"/>
  <c r="C100" i="61"/>
  <c r="B100" i="61"/>
  <c r="C99" i="61"/>
  <c r="B99" i="61"/>
  <c r="C98" i="61"/>
  <c r="B98" i="61"/>
  <c r="C97" i="61"/>
  <c r="B97" i="61"/>
  <c r="C96" i="61"/>
  <c r="B96" i="61"/>
  <c r="C95" i="61"/>
  <c r="B95" i="61"/>
  <c r="C94" i="61"/>
  <c r="B94" i="61"/>
  <c r="C93" i="61"/>
  <c r="B93" i="61"/>
  <c r="C92" i="61"/>
  <c r="B92" i="61"/>
  <c r="C91" i="61"/>
  <c r="B91" i="61"/>
  <c r="A91" i="61"/>
  <c r="B90" i="61"/>
  <c r="C89" i="61"/>
  <c r="B89" i="61"/>
  <c r="C88" i="61"/>
  <c r="B88" i="61"/>
  <c r="C87" i="61"/>
  <c r="B87" i="61"/>
  <c r="C86" i="61"/>
  <c r="B86" i="61"/>
  <c r="C85" i="61"/>
  <c r="B85" i="61"/>
  <c r="C84" i="61"/>
  <c r="B84" i="61"/>
  <c r="C83" i="61"/>
  <c r="B83" i="61"/>
  <c r="C82" i="61"/>
  <c r="B82" i="61"/>
  <c r="C81" i="61"/>
  <c r="B81" i="61"/>
  <c r="C80" i="61"/>
  <c r="B80" i="61"/>
  <c r="C79" i="61"/>
  <c r="B79" i="61"/>
  <c r="C78" i="61"/>
  <c r="B78" i="61"/>
  <c r="C77" i="61"/>
  <c r="B77" i="61"/>
  <c r="C76" i="61"/>
  <c r="B76" i="61"/>
  <c r="C75" i="61"/>
  <c r="B75" i="61"/>
  <c r="C74" i="61"/>
  <c r="B74" i="61"/>
  <c r="C73" i="61"/>
  <c r="B73" i="61"/>
  <c r="C72" i="61"/>
  <c r="B72" i="61"/>
  <c r="C71" i="61"/>
  <c r="B71" i="61"/>
  <c r="C70" i="61"/>
  <c r="B70" i="61"/>
  <c r="C69" i="61"/>
  <c r="B69" i="61"/>
  <c r="C68" i="61"/>
  <c r="B68" i="61"/>
  <c r="C67" i="61"/>
  <c r="B67" i="61"/>
  <c r="C66" i="61"/>
  <c r="B66" i="61"/>
  <c r="C65" i="61"/>
  <c r="B65" i="61"/>
  <c r="C63" i="61"/>
  <c r="B63" i="61"/>
  <c r="C62" i="61"/>
  <c r="B62" i="61"/>
  <c r="C61" i="61"/>
  <c r="B61" i="61"/>
  <c r="C60" i="61"/>
  <c r="B60" i="61"/>
  <c r="C59" i="61"/>
  <c r="B59" i="61"/>
  <c r="C58" i="61"/>
  <c r="B58" i="61"/>
  <c r="C57" i="61"/>
  <c r="B57" i="61"/>
  <c r="A57" i="61"/>
  <c r="B56" i="61"/>
  <c r="C55" i="61"/>
  <c r="B55" i="61"/>
  <c r="A55" i="61"/>
  <c r="C54" i="61"/>
  <c r="B54" i="61"/>
  <c r="A54" i="61"/>
  <c r="C53" i="61"/>
  <c r="B53" i="61"/>
  <c r="A53" i="61"/>
  <c r="C52" i="61"/>
  <c r="B52" i="61"/>
  <c r="A52" i="61"/>
  <c r="C51" i="61"/>
  <c r="B51" i="61"/>
  <c r="C50" i="61"/>
  <c r="B50" i="61"/>
  <c r="C49" i="61"/>
  <c r="B49" i="61"/>
  <c r="C48" i="61"/>
  <c r="B48" i="61"/>
  <c r="C47" i="61"/>
  <c r="B47" i="61"/>
  <c r="C46" i="61"/>
  <c r="B46" i="61"/>
  <c r="C45" i="61"/>
  <c r="B45" i="61"/>
  <c r="A45" i="61"/>
  <c r="B44" i="61"/>
  <c r="C43" i="61"/>
  <c r="B43" i="61"/>
  <c r="C42" i="61"/>
  <c r="B42" i="61"/>
  <c r="C41" i="61"/>
  <c r="B41" i="61"/>
  <c r="C40" i="61"/>
  <c r="B40" i="61"/>
  <c r="C39" i="61"/>
  <c r="B39" i="61"/>
  <c r="C38" i="61"/>
  <c r="B38" i="61"/>
  <c r="C37" i="61"/>
  <c r="B37" i="61"/>
  <c r="C36" i="61"/>
  <c r="B36" i="61"/>
  <c r="C35" i="61"/>
  <c r="B35" i="61"/>
  <c r="C34" i="61"/>
  <c r="B34" i="61"/>
  <c r="C33" i="61"/>
  <c r="B33" i="61"/>
  <c r="C32" i="61"/>
  <c r="B32" i="61"/>
  <c r="C31" i="61"/>
  <c r="B31" i="61"/>
  <c r="C30" i="61"/>
  <c r="B30" i="61"/>
  <c r="C29" i="61"/>
  <c r="B29" i="61"/>
  <c r="C28" i="61"/>
  <c r="B28" i="61"/>
  <c r="C27" i="61"/>
  <c r="B27" i="61"/>
  <c r="C26" i="61"/>
  <c r="B26" i="61"/>
  <c r="C25" i="61"/>
  <c r="B25" i="61"/>
  <c r="C24" i="61"/>
  <c r="B24" i="61"/>
  <c r="C23" i="61"/>
  <c r="B23" i="61"/>
  <c r="A23" i="61"/>
  <c r="B22" i="61"/>
  <c r="C21" i="61"/>
  <c r="B21" i="61"/>
  <c r="A21" i="61"/>
  <c r="C20" i="61"/>
  <c r="B20" i="61"/>
  <c r="A20" i="61"/>
  <c r="C19" i="61"/>
  <c r="B19" i="61"/>
  <c r="A19" i="61"/>
  <c r="C18" i="61"/>
  <c r="B18" i="61"/>
  <c r="C17" i="61"/>
  <c r="B17" i="61"/>
  <c r="C16" i="61"/>
  <c r="B16" i="61"/>
  <c r="C15" i="61"/>
  <c r="B15" i="61"/>
  <c r="C14" i="61"/>
  <c r="B14" i="61"/>
  <c r="C13" i="61"/>
  <c r="B13" i="61"/>
  <c r="C12" i="61"/>
  <c r="B12" i="61"/>
  <c r="C11" i="61"/>
  <c r="B11" i="61"/>
  <c r="C10" i="61"/>
  <c r="B10" i="61"/>
  <c r="C9" i="61"/>
  <c r="B9" i="61"/>
  <c r="C8" i="61"/>
  <c r="B8" i="61"/>
  <c r="A8" i="61"/>
  <c r="B7" i="61"/>
  <c r="A146" i="58" l="1"/>
  <c r="C152" i="58"/>
  <c r="B152" i="58"/>
  <c r="C141" i="58"/>
  <c r="B141" i="58"/>
  <c r="C150" i="58"/>
  <c r="B150" i="58"/>
  <c r="A1117" i="27"/>
  <c r="A8" i="63" s="1"/>
  <c r="C144" i="58"/>
  <c r="C118" i="58"/>
  <c r="C117" i="58"/>
  <c r="C116" i="58"/>
  <c r="C103" i="58"/>
  <c r="C102" i="58"/>
  <c r="C99" i="58"/>
  <c r="C98" i="58"/>
  <c r="C97" i="58"/>
  <c r="C96" i="58"/>
  <c r="C95" i="58"/>
  <c r="C91" i="58"/>
  <c r="C51" i="58"/>
  <c r="C157" i="58"/>
  <c r="B157" i="58"/>
  <c r="C156" i="58"/>
  <c r="B156" i="58"/>
  <c r="C155" i="58"/>
  <c r="B155" i="58"/>
  <c r="C154" i="58"/>
  <c r="B154" i="58"/>
  <c r="A154" i="58"/>
  <c r="A153" i="58"/>
  <c r="C151" i="58"/>
  <c r="B151" i="58"/>
  <c r="C149" i="58"/>
  <c r="B149" i="58"/>
  <c r="A149" i="58"/>
  <c r="C145" i="58"/>
  <c r="B145" i="58"/>
  <c r="A145" i="58"/>
  <c r="B144" i="58"/>
  <c r="B143" i="58"/>
  <c r="C142" i="58"/>
  <c r="B142" i="58"/>
  <c r="C140" i="58"/>
  <c r="B140" i="58"/>
  <c r="C139" i="58"/>
  <c r="B139" i="58"/>
  <c r="C138" i="58"/>
  <c r="B138" i="58"/>
  <c r="C137" i="58"/>
  <c r="B137" i="58"/>
  <c r="C136" i="58"/>
  <c r="B136" i="58"/>
  <c r="C135" i="58"/>
  <c r="B135" i="58"/>
  <c r="C134" i="58"/>
  <c r="B134" i="58"/>
  <c r="C133" i="58"/>
  <c r="B133" i="58"/>
  <c r="C132" i="58"/>
  <c r="B132" i="58"/>
  <c r="C131" i="58"/>
  <c r="B131" i="58"/>
  <c r="C130" i="58"/>
  <c r="B130" i="58"/>
  <c r="C129" i="58"/>
  <c r="B129" i="58"/>
  <c r="A129" i="58"/>
  <c r="B128" i="58"/>
  <c r="C127" i="58"/>
  <c r="B127" i="58"/>
  <c r="C126" i="58"/>
  <c r="B126" i="58"/>
  <c r="C125" i="58"/>
  <c r="B125" i="58"/>
  <c r="C124" i="58"/>
  <c r="B124" i="58"/>
  <c r="C123" i="58"/>
  <c r="B123" i="58"/>
  <c r="C122" i="58"/>
  <c r="B122" i="58"/>
  <c r="C121" i="58"/>
  <c r="B121" i="58"/>
  <c r="C120" i="58"/>
  <c r="B120" i="58"/>
  <c r="C119" i="58"/>
  <c r="B119" i="58"/>
  <c r="B118" i="58"/>
  <c r="B117" i="58"/>
  <c r="B116" i="58"/>
  <c r="C115" i="58"/>
  <c r="B115" i="58"/>
  <c r="C114" i="58"/>
  <c r="B114" i="58"/>
  <c r="A114" i="58"/>
  <c r="B113" i="58"/>
  <c r="C112" i="58"/>
  <c r="B112" i="58"/>
  <c r="C111" i="58"/>
  <c r="B111" i="58"/>
  <c r="C110" i="58"/>
  <c r="B110" i="58"/>
  <c r="C109" i="58"/>
  <c r="B109" i="58"/>
  <c r="C108" i="58"/>
  <c r="B108" i="58"/>
  <c r="C107" i="58"/>
  <c r="B107" i="58"/>
  <c r="C106" i="58"/>
  <c r="B106" i="58"/>
  <c r="C105" i="58"/>
  <c r="B105" i="58"/>
  <c r="C104" i="58"/>
  <c r="B104" i="58"/>
  <c r="B103" i="58"/>
  <c r="B102" i="58"/>
  <c r="C101" i="58"/>
  <c r="B101" i="58"/>
  <c r="C100" i="58"/>
  <c r="B100" i="58"/>
  <c r="B99" i="58"/>
  <c r="B98" i="58"/>
  <c r="B97" i="58"/>
  <c r="B96" i="58"/>
  <c r="B95" i="58"/>
  <c r="C94" i="58"/>
  <c r="B94" i="58"/>
  <c r="C93" i="58"/>
  <c r="B93" i="58"/>
  <c r="C92" i="58"/>
  <c r="B92" i="58"/>
  <c r="B91" i="58"/>
  <c r="A91" i="58"/>
  <c r="B90" i="58"/>
  <c r="C89" i="58"/>
  <c r="B89" i="58"/>
  <c r="C88" i="58"/>
  <c r="B88" i="58"/>
  <c r="C87" i="58"/>
  <c r="B87" i="58"/>
  <c r="C86" i="58"/>
  <c r="B86" i="58"/>
  <c r="C85" i="58"/>
  <c r="B85" i="58"/>
  <c r="C84" i="58"/>
  <c r="B84" i="58"/>
  <c r="C83" i="58"/>
  <c r="B83" i="58"/>
  <c r="C82" i="58"/>
  <c r="B82" i="58"/>
  <c r="C81" i="58"/>
  <c r="B81" i="58"/>
  <c r="C80" i="58"/>
  <c r="B80" i="58"/>
  <c r="C79" i="58"/>
  <c r="B79" i="58"/>
  <c r="C78" i="58"/>
  <c r="B78" i="58"/>
  <c r="C77" i="58"/>
  <c r="B77" i="58"/>
  <c r="C76" i="58"/>
  <c r="B76" i="58"/>
  <c r="C75" i="58"/>
  <c r="B75" i="58"/>
  <c r="C74" i="58"/>
  <c r="B74" i="58"/>
  <c r="C73" i="58"/>
  <c r="B73" i="58"/>
  <c r="C72" i="58"/>
  <c r="B72" i="58"/>
  <c r="C71" i="58"/>
  <c r="B71" i="58"/>
  <c r="C70" i="58"/>
  <c r="B70" i="58"/>
  <c r="C69" i="58"/>
  <c r="B69" i="58"/>
  <c r="C68" i="58"/>
  <c r="B68" i="58"/>
  <c r="C67" i="58"/>
  <c r="B67" i="58"/>
  <c r="C66" i="58"/>
  <c r="B66" i="58"/>
  <c r="C65" i="58"/>
  <c r="B65" i="58"/>
  <c r="C63" i="58"/>
  <c r="B63" i="58"/>
  <c r="C62" i="58"/>
  <c r="B62" i="58"/>
  <c r="C61" i="58"/>
  <c r="B61" i="58"/>
  <c r="C60" i="58"/>
  <c r="B60" i="58"/>
  <c r="C59" i="58"/>
  <c r="B59" i="58"/>
  <c r="C58" i="58"/>
  <c r="B58" i="58"/>
  <c r="C57" i="58"/>
  <c r="B57" i="58"/>
  <c r="A57" i="58"/>
  <c r="B56" i="58"/>
  <c r="C55" i="58"/>
  <c r="B55" i="58"/>
  <c r="A55" i="58"/>
  <c r="C54" i="58"/>
  <c r="B54" i="58"/>
  <c r="A54" i="58"/>
  <c r="C53" i="58"/>
  <c r="B53" i="58"/>
  <c r="A53" i="58"/>
  <c r="C52" i="58"/>
  <c r="B52" i="58"/>
  <c r="A52" i="58"/>
  <c r="B51" i="58"/>
  <c r="C50" i="58"/>
  <c r="B50" i="58"/>
  <c r="C49" i="58"/>
  <c r="B49" i="58"/>
  <c r="C48" i="58"/>
  <c r="B48" i="58"/>
  <c r="C47" i="58"/>
  <c r="B47" i="58"/>
  <c r="C46" i="58"/>
  <c r="B46" i="58"/>
  <c r="C45" i="58"/>
  <c r="B45" i="58"/>
  <c r="A45" i="58"/>
  <c r="B44" i="58"/>
  <c r="C43" i="58"/>
  <c r="B43" i="58"/>
  <c r="C42" i="58"/>
  <c r="B42" i="58"/>
  <c r="C41" i="58"/>
  <c r="B41" i="58"/>
  <c r="C40" i="58"/>
  <c r="B40" i="58"/>
  <c r="C39" i="58"/>
  <c r="B39" i="58"/>
  <c r="C38" i="58"/>
  <c r="B38" i="58"/>
  <c r="C37" i="58"/>
  <c r="B37" i="58"/>
  <c r="C36" i="58"/>
  <c r="B36" i="58"/>
  <c r="C35" i="58"/>
  <c r="B35" i="58"/>
  <c r="C34" i="58"/>
  <c r="B34" i="58"/>
  <c r="C33" i="58"/>
  <c r="B33" i="58"/>
  <c r="C32" i="58"/>
  <c r="B32" i="58"/>
  <c r="C31" i="58"/>
  <c r="B31" i="58"/>
  <c r="C30" i="58"/>
  <c r="B30" i="58"/>
  <c r="C29" i="58"/>
  <c r="B29" i="58"/>
  <c r="C28" i="58"/>
  <c r="B28" i="58"/>
  <c r="C27" i="58"/>
  <c r="B27" i="58"/>
  <c r="C26" i="58"/>
  <c r="B26" i="58"/>
  <c r="C25" i="58"/>
  <c r="B25" i="58"/>
  <c r="C24" i="58"/>
  <c r="B24" i="58"/>
  <c r="C23" i="58"/>
  <c r="B23" i="58"/>
  <c r="A23" i="58"/>
  <c r="B22" i="58"/>
  <c r="C21" i="58"/>
  <c r="B21" i="58"/>
  <c r="A21" i="58"/>
  <c r="C20" i="58"/>
  <c r="B20" i="58"/>
  <c r="A20" i="58"/>
  <c r="C19" i="58"/>
  <c r="B19" i="58"/>
  <c r="A19" i="58"/>
  <c r="C18" i="58"/>
  <c r="B18" i="58"/>
  <c r="C17" i="58"/>
  <c r="B17" i="58"/>
  <c r="C16" i="58"/>
  <c r="B16" i="58"/>
  <c r="C15" i="58"/>
  <c r="B15" i="58"/>
  <c r="C14" i="58"/>
  <c r="B14" i="58"/>
  <c r="C13" i="58"/>
  <c r="B13" i="58"/>
  <c r="C12" i="58"/>
  <c r="B12" i="58"/>
  <c r="C11" i="58"/>
  <c r="B11" i="58"/>
  <c r="C10" i="58"/>
  <c r="B10" i="58"/>
  <c r="C9" i="58"/>
  <c r="B9" i="58"/>
  <c r="C8" i="58"/>
  <c r="B8" i="58"/>
  <c r="A8" i="58"/>
  <c r="B7" i="58"/>
  <c r="A150" i="58" l="1"/>
  <c r="A1125" i="27"/>
  <c r="A9" i="63" s="1"/>
  <c r="N6" i="63" l="1"/>
  <c r="N11" i="63" s="1"/>
  <c r="A151" i="58"/>
  <c r="A1133" i="27"/>
  <c r="A10" i="63" s="1"/>
  <c r="N148" i="58"/>
  <c r="A152" i="58" l="1"/>
  <c r="A873" i="27"/>
  <c r="A115" i="61" s="1"/>
  <c r="A115" i="58" l="1"/>
  <c r="A881" i="27"/>
  <c r="A116" i="61" s="1"/>
  <c r="A116" i="58" l="1"/>
  <c r="N153" i="58" l="1"/>
  <c r="A1150" i="27"/>
  <c r="A8" i="64" s="1"/>
  <c r="N6" i="62" l="1"/>
  <c r="N146" i="58"/>
  <c r="A155" i="58"/>
  <c r="A1158" i="27"/>
  <c r="A9" i="64" s="1"/>
  <c r="A156" i="58" l="1"/>
  <c r="A889" i="27"/>
  <c r="A117" i="61" s="1"/>
  <c r="A1166" i="27"/>
  <c r="A10" i="64" s="1"/>
  <c r="A157" i="58" l="1"/>
  <c r="A117" i="58"/>
  <c r="N143" i="61" l="1"/>
  <c r="N143" i="58" l="1"/>
  <c r="A897" i="27" l="1"/>
  <c r="A118" i="61" s="1"/>
  <c r="N113" i="61" l="1"/>
  <c r="A118" i="58"/>
  <c r="N113" i="58"/>
  <c r="A905" i="27"/>
  <c r="A119" i="61" s="1"/>
  <c r="A913" i="27" l="1"/>
  <c r="A120" i="61" s="1"/>
  <c r="A119" i="58"/>
  <c r="A921" i="27" l="1"/>
  <c r="A121" i="61" s="1"/>
  <c r="A120" i="58"/>
  <c r="N128" i="61" l="1"/>
  <c r="A121" i="58"/>
  <c r="A929" i="27"/>
  <c r="A122" i="61" s="1"/>
  <c r="N128" i="58"/>
  <c r="A937" i="27"/>
  <c r="A123" i="61" s="1"/>
  <c r="A123" i="58" l="1"/>
  <c r="A122" i="58"/>
  <c r="A945" i="27"/>
  <c r="A124" i="61" s="1"/>
  <c r="A124" i="58" l="1"/>
  <c r="A953" i="27"/>
  <c r="A144" i="61" l="1"/>
  <c r="A125" i="61"/>
  <c r="A144" i="58"/>
  <c r="A125" i="58"/>
  <c r="A961" i="27"/>
  <c r="A126" i="61" s="1"/>
  <c r="N22" i="61" l="1"/>
  <c r="A969" i="27"/>
  <c r="A127" i="61" s="1"/>
  <c r="A126" i="58"/>
  <c r="N22" i="58"/>
  <c r="A437" i="27"/>
  <c r="A58" i="61" s="1"/>
  <c r="A337" i="27"/>
  <c r="A46" i="61" s="1"/>
  <c r="A58" i="58" l="1"/>
  <c r="A127" i="58"/>
  <c r="A46" i="58"/>
  <c r="A147" i="27" l="1"/>
  <c r="A24" i="61" s="1"/>
  <c r="A24" i="58" l="1"/>
  <c r="A156" i="27"/>
  <c r="A25" i="61" s="1"/>
  <c r="A346" i="27"/>
  <c r="A47" i="61" s="1"/>
  <c r="A25" i="58" l="1"/>
  <c r="A47" i="58"/>
  <c r="A165" i="27"/>
  <c r="A26" i="61" s="1"/>
  <c r="A355" i="27"/>
  <c r="A48" i="61" s="1"/>
  <c r="A26" i="58" l="1"/>
  <c r="A48" i="58"/>
  <c r="A364" i="27"/>
  <c r="A49" i="61" s="1"/>
  <c r="A174" i="27"/>
  <c r="A27" i="61" s="1"/>
  <c r="A27" i="58" l="1"/>
  <c r="A49" i="58"/>
  <c r="A373" i="27"/>
  <c r="A50" i="61" s="1"/>
  <c r="N44" i="61" l="1"/>
  <c r="A50" i="58"/>
  <c r="A382" i="27"/>
  <c r="A51" i="61" s="1"/>
  <c r="A51" i="58" l="1"/>
  <c r="N44" i="58"/>
  <c r="A445" i="27" l="1"/>
  <c r="A59" i="61" s="1"/>
  <c r="A59" i="58" l="1"/>
  <c r="A453" i="27"/>
  <c r="A60" i="61" s="1"/>
  <c r="A60" i="58" l="1"/>
  <c r="A460" i="27"/>
  <c r="A61" i="61" s="1"/>
  <c r="A61" i="58" l="1"/>
  <c r="A467" i="27"/>
  <c r="A62" i="61" s="1"/>
  <c r="A62" i="58" l="1"/>
  <c r="A474" i="27"/>
  <c r="A696" i="27"/>
  <c r="A92" i="61" s="1"/>
  <c r="A63" i="61" l="1"/>
  <c r="A481" i="27"/>
  <c r="N90" i="61"/>
  <c r="A92" i="58"/>
  <c r="A63" i="58"/>
  <c r="A65" i="61"/>
  <c r="A704" i="27"/>
  <c r="A93" i="61" s="1"/>
  <c r="A65" i="58" l="1"/>
  <c r="A93" i="58"/>
  <c r="N90" i="58"/>
  <c r="A496" i="27"/>
  <c r="A66" i="61" s="1"/>
  <c r="A712" i="27"/>
  <c r="A94" i="61" s="1"/>
  <c r="A66" i="58" l="1"/>
  <c r="A94" i="58"/>
  <c r="A504" i="27"/>
  <c r="A67" i="61" s="1"/>
  <c r="A720" i="27"/>
  <c r="A95" i="61" s="1"/>
  <c r="A67" i="58" l="1"/>
  <c r="A95" i="58"/>
  <c r="A728" i="27"/>
  <c r="A96" i="61" s="1"/>
  <c r="A512" i="27"/>
  <c r="A68" i="61" s="1"/>
  <c r="A96" i="58" l="1"/>
  <c r="A68" i="58"/>
  <c r="A736" i="27"/>
  <c r="A97" i="61" s="1"/>
  <c r="A520" i="27"/>
  <c r="A69" i="61" s="1"/>
  <c r="A23" i="27"/>
  <c r="A9" i="61" s="1"/>
  <c r="N56" i="61" l="1"/>
  <c r="A9" i="58"/>
  <c r="A69" i="58"/>
  <c r="A97" i="58"/>
  <c r="A32" i="27"/>
  <c r="A10" i="61" s="1"/>
  <c r="A744" i="27"/>
  <c r="A98" i="61" s="1"/>
  <c r="A528" i="27"/>
  <c r="A70" i="61" s="1"/>
  <c r="N7" i="61" l="1"/>
  <c r="N146" i="61" s="1"/>
  <c r="A98" i="58"/>
  <c r="A70" i="58"/>
  <c r="A10" i="58"/>
  <c r="N7" i="58"/>
  <c r="N56" i="58"/>
  <c r="A536" i="27"/>
  <c r="A71" i="61" s="1"/>
  <c r="A41" i="27"/>
  <c r="A11" i="61" s="1"/>
  <c r="A752" i="27"/>
  <c r="A99" i="61" s="1"/>
  <c r="N158" i="58" l="1"/>
  <c r="A11" i="58"/>
  <c r="A99" i="58"/>
  <c r="A71" i="58"/>
  <c r="A50" i="27"/>
  <c r="A12" i="61" s="1"/>
  <c r="A544" i="27"/>
  <c r="A72" i="61" s="1"/>
  <c r="A760" i="27"/>
  <c r="A100" i="61" s="1"/>
  <c r="A100" i="58" l="1"/>
  <c r="A12" i="58"/>
  <c r="A72" i="58"/>
  <c r="A552" i="27"/>
  <c r="A73" i="61" s="1"/>
  <c r="A59" i="27"/>
  <c r="A13" i="61" s="1"/>
  <c r="A768" i="27"/>
  <c r="A101" i="61" s="1"/>
  <c r="A13" i="58" l="1"/>
  <c r="A73" i="58"/>
  <c r="A101" i="58"/>
  <c r="A68" i="27"/>
  <c r="A14" i="61" s="1"/>
  <c r="A560" i="27"/>
  <c r="A74" i="61" s="1"/>
  <c r="A776" i="27"/>
  <c r="A102" i="61" s="1"/>
  <c r="A102" i="58" l="1"/>
  <c r="A74" i="58"/>
  <c r="A14" i="58"/>
  <c r="A76" i="27"/>
  <c r="A15" i="61" s="1"/>
  <c r="A568" i="27"/>
  <c r="A75" i="61" s="1"/>
  <c r="A15" i="58" l="1"/>
  <c r="A75" i="58"/>
  <c r="A84" i="27"/>
  <c r="A16" i="61" s="1"/>
  <c r="A576" i="27"/>
  <c r="A76" i="61" s="1"/>
  <c r="A183" i="27"/>
  <c r="A28" i="61" s="1"/>
  <c r="A16" i="58" l="1"/>
  <c r="A28" i="58"/>
  <c r="A76" i="58"/>
  <c r="A92" i="27"/>
  <c r="A17" i="61" s="1"/>
  <c r="A192" i="27"/>
  <c r="A29" i="61" s="1"/>
  <c r="A584" i="27"/>
  <c r="A77" i="61" s="1"/>
  <c r="A101" i="27" l="1"/>
  <c r="A18" i="61" s="1"/>
  <c r="A18" i="58"/>
  <c r="A29" i="58"/>
  <c r="A201" i="27"/>
  <c r="A30" i="61" s="1"/>
  <c r="A77" i="58"/>
  <c r="A17" i="58"/>
  <c r="A592" i="27"/>
  <c r="A78" i="61" s="1"/>
  <c r="A30" i="58" l="1"/>
  <c r="A210" i="27"/>
  <c r="A31" i="61" s="1"/>
  <c r="A78" i="58"/>
  <c r="A600" i="27"/>
  <c r="A79" i="61" s="1"/>
  <c r="A219" i="27" l="1"/>
  <c r="A32" i="61" s="1"/>
  <c r="A79" i="58"/>
  <c r="A32" i="58"/>
  <c r="A31" i="58"/>
  <c r="A608" i="27"/>
  <c r="A80" i="61" s="1"/>
  <c r="A228" i="27" l="1"/>
  <c r="A33" i="61" s="1"/>
  <c r="A33" i="58"/>
  <c r="A80" i="58"/>
  <c r="A237" i="27"/>
  <c r="A34" i="61" s="1"/>
  <c r="A34" i="58" l="1"/>
  <c r="A246" i="27"/>
  <c r="A35" i="61" s="1"/>
  <c r="A35" i="58" l="1"/>
  <c r="A255" i="27"/>
  <c r="A36" i="61" s="1"/>
  <c r="A36" i="58" l="1"/>
  <c r="A264" i="27"/>
  <c r="A37" i="61" s="1"/>
  <c r="A615" i="27"/>
  <c r="A81" i="61" s="1"/>
  <c r="A37" i="58" l="1"/>
  <c r="A81" i="58"/>
  <c r="A273" i="27"/>
  <c r="A38" i="61" s="1"/>
  <c r="A623" i="27"/>
  <c r="A82" i="61" s="1"/>
  <c r="A82" i="58" l="1"/>
  <c r="A38" i="58"/>
  <c r="A282" i="27"/>
  <c r="A39" i="61" s="1"/>
  <c r="A631" i="27"/>
  <c r="A83" i="61" s="1"/>
  <c r="A39" i="58" l="1"/>
  <c r="A83" i="58"/>
  <c r="A291" i="27"/>
  <c r="A40" i="61" s="1"/>
  <c r="A639" i="27"/>
  <c r="A84" i="61" s="1"/>
  <c r="A40" i="58" l="1"/>
  <c r="A84" i="58"/>
  <c r="A300" i="27"/>
  <c r="A41" i="61" s="1"/>
  <c r="A647" i="27"/>
  <c r="A85" i="61" s="1"/>
  <c r="A85" i="58" l="1"/>
  <c r="A41" i="58"/>
  <c r="A309" i="27"/>
  <c r="A42" i="61" s="1"/>
  <c r="A655" i="27"/>
  <c r="A86" i="61" s="1"/>
  <c r="A784" i="27"/>
  <c r="A103" i="61" s="1"/>
  <c r="A86" i="58" l="1"/>
  <c r="A42" i="58"/>
  <c r="A103" i="58"/>
  <c r="A318" i="27"/>
  <c r="A43" i="61" s="1"/>
  <c r="A792" i="27"/>
  <c r="A104" i="61" s="1"/>
  <c r="A663" i="27"/>
  <c r="A87" i="61" s="1"/>
  <c r="A87" i="58" l="1"/>
  <c r="A104" i="58"/>
  <c r="A43" i="58"/>
  <c r="A800" i="27"/>
  <c r="A105" i="61" s="1"/>
  <c r="A671" i="27"/>
  <c r="A88" i="61" s="1"/>
  <c r="A88" i="58" l="1"/>
  <c r="A105" i="58"/>
  <c r="A808" i="27"/>
  <c r="A106" i="61" s="1"/>
  <c r="A679" i="27"/>
  <c r="A89" i="61" s="1"/>
  <c r="A89" i="58" l="1"/>
  <c r="A106" i="58"/>
  <c r="A816" i="27"/>
  <c r="A107" i="61" s="1"/>
  <c r="A824" i="27" l="1"/>
  <c r="A108" i="61" s="1"/>
  <c r="A107" i="58"/>
  <c r="A832" i="27"/>
  <c r="A109" i="61" s="1"/>
  <c r="A986" i="27"/>
  <c r="A130" i="61" s="1"/>
  <c r="A108" i="58" l="1"/>
  <c r="A130" i="58"/>
  <c r="A109" i="58"/>
  <c r="A840" i="27"/>
  <c r="A110" i="61" s="1"/>
  <c r="A994" i="27"/>
  <c r="A131" i="61" s="1"/>
  <c r="A131" i="58" l="1"/>
  <c r="A848" i="27"/>
  <c r="A111" i="61" s="1"/>
  <c r="A110" i="58"/>
  <c r="A1002" i="27"/>
  <c r="A132" i="61" s="1"/>
  <c r="A856" i="27" l="1"/>
  <c r="A112" i="61" s="1"/>
  <c r="A132" i="58"/>
  <c r="A112" i="58"/>
  <c r="A111" i="58"/>
  <c r="A1010" i="27"/>
  <c r="A133" i="61" s="1"/>
  <c r="A133" i="58" l="1"/>
  <c r="A1018" i="27"/>
  <c r="A134" i="61" s="1"/>
  <c r="A134" i="58" l="1"/>
  <c r="A1026" i="27"/>
  <c r="A135" i="61" s="1"/>
  <c r="A135" i="58" l="1"/>
  <c r="A1034" i="27"/>
  <c r="A136" i="61" s="1"/>
  <c r="A136" i="58" l="1"/>
  <c r="A1042" i="27"/>
  <c r="A137" i="61" s="1"/>
  <c r="A1050" i="27" l="1"/>
  <c r="A138" i="61" s="1"/>
  <c r="A138" i="58"/>
  <c r="A137" i="58"/>
  <c r="A1058" i="27"/>
  <c r="A139" i="61" s="1"/>
  <c r="A139" i="58" l="1"/>
  <c r="A1066" i="27"/>
  <c r="A140" i="61" s="1"/>
  <c r="A1074" i="27" l="1"/>
  <c r="A141" i="61" s="1"/>
  <c r="A141" i="58"/>
  <c r="A1082" i="27"/>
  <c r="A142" i="61" s="1"/>
  <c r="A140" i="58"/>
  <c r="A142" i="58" l="1"/>
</calcChain>
</file>

<file path=xl/sharedStrings.xml><?xml version="1.0" encoding="utf-8"?>
<sst xmlns="http://schemas.openxmlformats.org/spreadsheetml/2006/main" count="550" uniqueCount="355">
  <si>
    <t>PRIX</t>
  </si>
  <si>
    <t>DESIGNATION</t>
  </si>
  <si>
    <t>UNITE</t>
  </si>
  <si>
    <t>LONGUEUR</t>
  </si>
  <si>
    <t>LARGEUR</t>
  </si>
  <si>
    <t>HAUTEUR</t>
  </si>
  <si>
    <t>SURFACE</t>
  </si>
  <si>
    <t>VOLUME</t>
  </si>
  <si>
    <t>DENSITE</t>
  </si>
  <si>
    <t>NOMBRE</t>
  </si>
  <si>
    <t>QUANTITE</t>
  </si>
  <si>
    <t>PRIX UNITAIRE en € HT</t>
  </si>
  <si>
    <t>MONTANT PARTIEL en € HT</t>
  </si>
  <si>
    <t>TVA (20%) :</t>
  </si>
  <si>
    <t>TOTAL TTC :</t>
  </si>
  <si>
    <t>Etudes d'exécution, DICT et récolement</t>
  </si>
  <si>
    <t>1. PREAMBULE</t>
  </si>
  <si>
    <t>1.1 PARTIES D'OUVRAGE COUVERTES PAR LE PRESENT BORDEREAU DES PRIX UNITAIRES ET FORFAITAIRES (BPUF)</t>
  </si>
  <si>
    <t>1.2 CONTENU DES PRIX</t>
  </si>
  <si>
    <t xml:space="preserve">1.3 DIFFICULTES, CONTRAINTES </t>
  </si>
  <si>
    <t>N°</t>
  </si>
  <si>
    <t>PRIX en Euros H.T.</t>
  </si>
  <si>
    <t>Le Forfait ...............................................................................</t>
  </si>
  <si>
    <t>1.4 MATERIEL DE CHANTIER</t>
  </si>
  <si>
    <r>
      <t>Le m</t>
    </r>
    <r>
      <rPr>
        <b/>
        <i/>
        <vertAlign val="superscript"/>
        <sz val="10"/>
        <rFont val="Arial"/>
        <family val="2"/>
      </rPr>
      <t>3</t>
    </r>
    <r>
      <rPr>
        <b/>
        <i/>
        <sz val="10"/>
        <rFont val="Arial"/>
        <family val="2"/>
      </rPr>
      <t xml:space="preserve"> .........................................................................................</t>
    </r>
  </si>
  <si>
    <r>
      <t>Le m</t>
    </r>
    <r>
      <rPr>
        <b/>
        <i/>
        <vertAlign val="superscript"/>
        <sz val="10"/>
        <rFont val="Arial"/>
        <family val="2"/>
      </rPr>
      <t>²</t>
    </r>
    <r>
      <rPr>
        <b/>
        <i/>
        <sz val="10"/>
        <rFont val="Arial"/>
        <family val="2"/>
      </rPr>
      <t xml:space="preserve"> .........................................................................................</t>
    </r>
  </si>
  <si>
    <r>
      <t>L'unité</t>
    </r>
    <r>
      <rPr>
        <b/>
        <i/>
        <sz val="10"/>
        <rFont val="Arial"/>
        <family val="2"/>
      </rPr>
      <t xml:space="preserve"> .........................................................................................</t>
    </r>
  </si>
  <si>
    <t>Le présent Bordereau des Prix Unitaires et Forfaitaires couvre la rémunération de la totalité des fournitures, études, mises en œuvre et prestations de toutes natures, nécessaires à la réalisation de la totalité des travaux du présent Marché ainsi qu'à ceux de ses installations de chantier. 
Systématiquement, quand une tâche ou une prestation est prévue dans le CCTP, sa rémunération est explicitement incluse dans un ou plusieurs prix du présent bordereau, ou à défaut, forfaitairement dans l'ensemble des prix du Bordereau des Prix Unitaires et Forfaitaires. 
Seules, les prestations exclues explicitement par les pièces du Marché ne sont pas comprises.</t>
  </si>
  <si>
    <t xml:space="preserve">Outre les prescriptions du CCAG, du CCAP et du CCTP, les prix tiennent compte des dépenses énumérées ci-après à titre indicatif sans que cette énumération puisse être considérée comme limitative : 
• Les prix de ce Bordereau des Prix Unitaires et Forfaitaires sont réputés couvrir, outre les sujétions définies au CCAP, la rémunération du contrôle interne réalisé par l’Entrepreneur et nécessaire à la réalisation de tous les travaux ainsi que l'élaboration puis la mise à jour pendant la durée du chantier du PAQ et du PPSPS. 
• Les prix de ce Bordereau des Prix Unitaires et Forfaitaires sont réputés couvrir également les prestations de contrôle externe des travaux et des études qui n'apparaissent pas explicitement dans le sous-détail du prix correspondant et qui sont prévues au Marché. 
De même, les prestations du service topographique de l'Entrepreneur sont réputées incluses dès lors qu'un calcul de nivellement ou d'implantation est indispensable. 
Les prix de ce Bordereau des Prix Unitaires et Forfaitaires sont réputés couvrir, en outre, l'ensemble des essais d'étude, de convenance et de contrôle de toutes les fournitures et mises en œuvre.
</t>
  </si>
  <si>
    <t xml:space="preserve">Certaines contraintes ou difficultés sont signalées dans ce bordereau, mais l'ensemble des contraintes connues est signalé dans les descriptions des travaux du CCTP. Les prix unitaires et forfaitaires sont donc sensés les prendre en compte. 
Aucune plus-value pour travaux à plusieurs postes, de nuit ou hors des heures et jours normalement ouvrés, ne sera prise en compte.
</t>
  </si>
  <si>
    <t xml:space="preserve">Tous les frais de matériel nécessaire à la mise en oeuvre sont compris dans les prix. L'Entrepreneur devra tenir compte dans ses prix des frais des matériels pendant leur période de non utilisation résultant du planning ainsi que des arrêts hebdomadaires et journaliers résultant de l'organisation des postes de travail. 
En général, les frais d'installation et de repliement du matériel sont compris dans la mise en œuvre sauf quand des libellés de prix sont prévus explicitement pour ces tâches.
</t>
  </si>
  <si>
    <t>Le ml .........................................................................................</t>
  </si>
  <si>
    <t>ETUDES, INSTALLATIONS, AMENEE / REPLI DE MATERIEL</t>
  </si>
  <si>
    <t>Installations générales de chantier et repliement en fin de chantier</t>
  </si>
  <si>
    <t>Constat d'huissier</t>
  </si>
  <si>
    <t>Amenée / repli d'un engin de levage</t>
  </si>
  <si>
    <t xml:space="preserve">Mise à sec et maintien de l'assèchement </t>
  </si>
  <si>
    <t>Dépose et repose des vantaux</t>
  </si>
  <si>
    <t>Nettoyage haute pression des vantaux et vantelles</t>
  </si>
  <si>
    <t>Transport en atelier des vantaux et vantelles</t>
  </si>
  <si>
    <t>Pose de bague bronze</t>
  </si>
  <si>
    <t>Nettoyage haute pression des maçonneries</t>
  </si>
  <si>
    <t>Nettoyage haute pression du radier</t>
  </si>
  <si>
    <t>Enlèvement des produits après nettoyage haute pression</t>
  </si>
  <si>
    <t>Dépose de collier, bague et tirant du tourillon supérieur</t>
  </si>
  <si>
    <t>Démolition de bajoyer</t>
  </si>
  <si>
    <t>Bajoyer en béton armé</t>
  </si>
  <si>
    <t>Plus-value pour matrice type pierre</t>
  </si>
  <si>
    <t>Purge et rejointoiement de maçonnerie</t>
  </si>
  <si>
    <t>Fourniture et mise en œuvre de pierre</t>
  </si>
  <si>
    <t>Amenée / repli d'une tour escalier et contrôle</t>
  </si>
  <si>
    <t>Fourniture et mise en œuvre de peinture pour vantelle</t>
  </si>
  <si>
    <t>Fourniture et mise en œuvre de peinture pour vantail</t>
  </si>
  <si>
    <t>Dépose et repose des vantelles en atelier</t>
  </si>
  <si>
    <t>Dépose des brimbales en atelier et évacuation</t>
  </si>
  <si>
    <t>Dépose des étanchéités bois en atelier et évacuation</t>
  </si>
  <si>
    <t>Dépose des défenses bois en atelier et évacuation</t>
  </si>
  <si>
    <t>Dépose du poteau busqué bois en atelier et évacuation</t>
  </si>
  <si>
    <t>Réglages et tests d'étanchéité</t>
  </si>
  <si>
    <t>Sablage des vantaux</t>
  </si>
  <si>
    <t>Retournement des vantaux en atelier</t>
  </si>
  <si>
    <t>Immobilisation</t>
  </si>
  <si>
    <t>TRAVAUX DE VANTELLERIE</t>
  </si>
  <si>
    <t>Fourniture et pose de poteau busqué</t>
  </si>
  <si>
    <t>Fourniture et pose d'étanchéité bois</t>
  </si>
  <si>
    <t>La journée pour mémoire ...............................................................................</t>
  </si>
  <si>
    <t>Le forfait pour mémoire ...............................................................................</t>
  </si>
  <si>
    <t>Décapage de terre végétale et évacuation</t>
  </si>
  <si>
    <t>TRAVAUX PREPARATOIRES</t>
  </si>
  <si>
    <t>Le m² ...............................................................................</t>
  </si>
  <si>
    <t>Le m3 ...............................................................................</t>
  </si>
  <si>
    <t>Fourniture et mise en œuvre de grave 0/31,5</t>
  </si>
  <si>
    <t>Fourniture et mise en œuvre de géotextile</t>
  </si>
  <si>
    <t>Dépose des potelets et câbles et stockage</t>
  </si>
  <si>
    <t>Dépose des caillebotis des fosses et stockage</t>
  </si>
  <si>
    <t>Dépose des chemins de câbles et évacuation</t>
  </si>
  <si>
    <t>Dépose des lisses bois et poteaux et stockage</t>
  </si>
  <si>
    <t>Amenée / repli des batardeaux et passerelles</t>
  </si>
  <si>
    <t>Mise en peinture et pose d'une araignée</t>
  </si>
  <si>
    <t>Mise en peinture et pose de collier</t>
  </si>
  <si>
    <t>Fourniture d'un chardonnet métallique et ses ancrages et pièces de butée</t>
  </si>
  <si>
    <t>Fourniture d'un faux-busc métallique et ses ancrages</t>
  </si>
  <si>
    <t>Etaiement provisoire des bajoyers</t>
  </si>
  <si>
    <t>Sciage du bajoyer</t>
  </si>
  <si>
    <t>Mise en œuvre de chardonnet métallique</t>
  </si>
  <si>
    <t>L'Unité ...............................................................................</t>
  </si>
  <si>
    <t>Démolition du faux-busc en place</t>
  </si>
  <si>
    <t>L'unité ...............................................................................</t>
  </si>
  <si>
    <t>Pose de pivot crapaudine</t>
  </si>
  <si>
    <t>REPOSE DES DES ELEMENTS DEPOSES</t>
  </si>
  <si>
    <t>Reprise sur stock et pose des caillebotis des fosses</t>
  </si>
  <si>
    <t>Reprise sur stock et pose des potelets et câbles</t>
  </si>
  <si>
    <t>Reprise sur stock et pose du coffret de proximité</t>
  </si>
  <si>
    <t>Reprise sur stock et pose de la sonde de niveau</t>
  </si>
  <si>
    <t>Pêche de sauvegarde</t>
  </si>
  <si>
    <t>Dépose de l'araignée et stockage</t>
  </si>
  <si>
    <t>Mise en œuvre, scellement et bétonnage de faux-busc métallique</t>
  </si>
  <si>
    <t>Dispositif de suivi environnemental</t>
  </si>
  <si>
    <t>Reprise sur stock et pose de l'armoire de commande</t>
  </si>
  <si>
    <t>Saignée dans la maçonnerie pour fourreau</t>
  </si>
  <si>
    <t>Fourniture et mise en œuvre de câble</t>
  </si>
  <si>
    <t>Raccordement électrique</t>
  </si>
  <si>
    <t>Le Forfait .........................................................................................</t>
  </si>
  <si>
    <t>Fourniture et mise en œuvre de grave concassée 0/60</t>
  </si>
  <si>
    <t>Dépose de crapaudine et équerre tourillon</t>
  </si>
  <si>
    <t>Amenée / repli d'une plateforme pour reprise des maçonneries côté Yonne</t>
  </si>
  <si>
    <t>L'Unité .........................................................................................</t>
  </si>
  <si>
    <t>Traversée sous-fluviale</t>
  </si>
  <si>
    <t>Fourniture et pose de défense PEHD</t>
  </si>
  <si>
    <t>Cheminement en béton désactivé</t>
  </si>
  <si>
    <t>Relevé topographique</t>
  </si>
  <si>
    <t>Fourniture, mise en œuvre de peinture pour brimbale et protection de brimbale de vantelle et montage</t>
  </si>
  <si>
    <t>Amenée / repli du matériel de sciage, de démolition et de terrassement</t>
  </si>
  <si>
    <t>Remise en eau en cas de montée des eaux</t>
  </si>
  <si>
    <t>Batardage après montée des eaux</t>
  </si>
  <si>
    <t>Ce prix rémunère, au mètre carré hors recouvrement, la fourniture et la pose de géotextile de grammage supérieur ou égal à 200 g/m². Le prix tient compte de toutes sujétions de pose et d'accrochage.</t>
  </si>
  <si>
    <t>Ce prix rémunère au mètre cube la fourniture et la pose de grave0/31,5 mm. Il comprend également les opérations de nivellement et de compactage. Pour toutes sujétions d'exécution et de mise en œuvre.</t>
  </si>
  <si>
    <t>Ce prix rémunère au mètre cube la fourniture et la pose de grave concassée 0/60 mm. Il comprend également les opérations de nivellement et de compactage. Pour toutes sujétions d'exécution et de mise en œuvre.</t>
  </si>
  <si>
    <t xml:space="preserve">Ce prix s'applique à la mise en place à l'unité du pivot crapaudine.
Il tient compte de toutes les sujétions de pose et de réglage, de perçage, d'ancrage (y compris la fourniture), de coffrage, de piquetage du béton, du rechargement de béton ou de coulis pour réaliser le scellement. Pour toutes sujétions d'exécution et de mise en oeuvre.
</t>
  </si>
  <si>
    <t>Ce prix rémunère au mètre linéaire la fourniture et la mise en œuvre d'étanchéité bois sur les vantaux conformément aux prescriptions du CCTP. Il comprend toutes les opérations de rabotage, percement, taraudage pour fixation et réglages ainsi que la fourniture et la mise en oeuvre de la boulonnerie  nécessaire protégée contre la corrosion. Pour toutes sujétions d'exécution et de mise en oeuvre.</t>
  </si>
  <si>
    <t>Ce prix rémunère au mètre linéaire la fourniture et la mise en œuvre de défenses PEHD conformément aux prescriptions du CCTP. Il comprend toutes les opérations de découpage, rabotage, percement, taraudage pour fixation ainsi que la fourniture et la mise en oeuvre des plats de fixation et la boulonnerie nécessaire protégée contre la corrosion. Pour toutes sujétions d'exécution et de mise en oeuvre.</t>
  </si>
  <si>
    <t>Ce prix rémunère forfaitairement la fourniture, la mise en œuvre et la dépose en fin de chantier d'un dispositif d'étaiement provisoire (type buton) des maçonneries. Pour toutes sujétions d'exécution et de mise en oeuvre.</t>
  </si>
  <si>
    <t>Ce prix rémunère au mètre linéaire le sciage du bajoyer. Il comprend toutes les prestations nécessaires à la mise en place de la scie (rail de guidage, éléments de fixation du rail). Pour toutes sujétions d'exécution et de mise en oeuvre.</t>
  </si>
  <si>
    <t>Ce prix rémunère à l'unité de bajoyer la plus-value pour réaliser le parement vertical du bajoyer reconstitué en béton empreinte d'une matrice type pierre. Pour toutes sujétions d'exécution et de mise en oeuvre.</t>
  </si>
  <si>
    <t>Ce prix rémunère au mètre carré de parement la purge des maçonneries et le rejointoiement. Il comprend l'enlèvement de toute végétation, la purge des joints et la fourniture et la mise en œuvre d'un mortier de rejointoiement. Pour toutes sujétions d'exécution et de mise en oeuvre.</t>
  </si>
  <si>
    <t>Ce prix rémunère au mètre cube la fourniture et la mise en œuvre d'un béton armé désactivé sur le cheminement du bajoyer rive droite. Il comprend la fourniture des armatures, leur mise en œuvre, les percements et les armatures de liaison avec l'existant conservé, les coffrages, la fourniture du béton, le bétonnage et la vibration du béton et le décoffrage y compris les éventuelles reprises et la désactivation. Pour toutes sujétions d'exécution et de mise en oeuvre.</t>
  </si>
  <si>
    <t>Ce prix rémunère au mètre cube l'exécution du couronnement en béton armé dans le respect strict de sa géométrie initiale. Il comprend la fourniture des armatures, leur mise en œuvre, les percements et les armatures de liaison avec l'existant conservé, les coffrages, la fourniture du béton, le bétonnage et la vibration du béton et le décoffrage y compris les éventuelles reprises et la désactivation. Pour toutes sujétions d'exécution et de mise en oeuvre.</t>
  </si>
  <si>
    <t>Couronnement en béton armé désactivé</t>
  </si>
  <si>
    <t>Fosse à crémaillère en béton armé désactivé</t>
  </si>
  <si>
    <t>Ce prix rémunère au mètre carré de parement, la fourniture et la mise en œuvre de pierre telle qu'existante en remplacement des pierres manquantes ou très abimées. Pour toutes sujétions d'exécution et de mise en oeuvre.</t>
  </si>
  <si>
    <t>Ce prix rémunère au mètre cube l'exécution du bajoyer en béton armé dans le respect strict de sa géométrie et de son altimétrie initiale. Il comprend la fourniture des armatures, leur mise en œuvre, les percements et les armatures de liaison avec l'existant conservé, les coffrages, la fourniture du béton, le bétonnage et la vibration du béton et le décoffrage y compris les éventuelles reprises. La surface horizontale du bajoyer reconstitué sera désactivée. Pour toutes sujétions d'exécution et de mise en oeuvre.</t>
  </si>
  <si>
    <t>Ce prix rémunère à l'unité la pose du chardonnet métallique et ses ancrages ainsi que toutes sujétions nécessaires à la mise en œuvre (élingage, tenue au bétonnage,…). Pour toutes sujétions d'exécution et de mise en oeuvre.</t>
  </si>
  <si>
    <t>Ce prix rémunère à l'unité la pose du faux-busc métallique et ses ancrages ainsi que toutes sujétions nécessaires à la mise en œuvre (élingage, tenue au bétonnage,…). Il comprend également le coffrage, la fourniture et le coulage du béton et le décoffrage. Pour toutes sujétions d'exécution et de mise en oeuvre.</t>
  </si>
  <si>
    <t>Fourniture et mise en œuvre de caniveau large avec tôle de fermeture</t>
  </si>
  <si>
    <t>Fourniture et mise en œuvre de caniveau moyen avec tôle de fermeture</t>
  </si>
  <si>
    <t>Récupération au CMS de Joigny et pose de vérins de vantelle</t>
  </si>
  <si>
    <t>Récupération au CMS de Joigny et pose des crémaillères</t>
  </si>
  <si>
    <t xml:space="preserve">Récupération au CMS de Joigny et pose des bornes de manœuvre </t>
  </si>
  <si>
    <t>Le m3 .........................................................................................</t>
  </si>
  <si>
    <t>Ce prix rémunère au mètre linéaire la fourniture et la pose d'un caniveau en béton large (hauteur HT 35 cm, largeur HT 42 cm) avec tôle de fermeture larmée. Pour toutes sujétions d'exécution et de mise en oeuvre.</t>
  </si>
  <si>
    <t>Ce prix rémunère au mètre linéaire la fourniture et la pose d'un caniveau en béton moyen (hauteur HT 25 cm, largeur 32 cm) avec tôle de fermeture larmée. Pour toutes sujétions d'exécution et de mise en oeuvre.</t>
  </si>
  <si>
    <t>VNF - DTCB - UTI Nivernais - Yonne
Travaux de restauration des maçonneries des chambres et des portes 
de l'écluse des Dûmonts
BORDEREAU DES PRIX UNITAIRES ET FORFAITAIRES</t>
  </si>
  <si>
    <t>N° AFFAIRE : 24.12</t>
  </si>
  <si>
    <t>PROJET : ECLUSE DES DÛMONTS</t>
  </si>
  <si>
    <t>Gestion de la route</t>
  </si>
  <si>
    <t>Ce prix rémunère forfaitairement le matériel et le personnel nécessaires à la remise en eau des deux zones batardées sur ordre du Maître d'Ouvrage ou du Maître d'Œuvre en cas de montée des eaux. Il comprend en particulier l'amenée et le repli d'un dispositif de levage permettant la dépose des batardeaux et passerelles provisoires des deux têtes, la récupération et l'amenée à pied d'oeuvre des racks de stockage des batardeaux, le chargement des éléments de batardeaux dans les racks, le chargement des racks chargés et des passerelles sur un camion de transport, leur transport et leur évacuation , la dépose du dispositif de pompage et son stockage à terre. Le sous-détail de prix est à fournir. Pour toutes sujétions d'exécution et de mise en oeuvre.</t>
  </si>
  <si>
    <t>Ce prix rémunère forfaitairement toutes les opérations nécessaires pour reprendre les travaux sur ordre du Maître d'Oeuvre et après abaissement du plan d'eau par les agents de VNF. Il comprend la récupération des racks contenant les éléments de batardeau et les passerelles, leur amenée à pied d'oeuvre, leur remise en œuvre (batardeaux et passerelles provisoires), l'assistance d'une équipe de scaphandrier si nécessaire, les pompages pour mise à sec et le nettoyage si nécessaire. Le sous-détail de prix est à fournir. Pour toutes sujétions d'exécution et de mise en oeuvre.</t>
  </si>
  <si>
    <t>Dépose de mobilier et stockage</t>
  </si>
  <si>
    <t>Dépose de sonde de niveau et stockage</t>
  </si>
  <si>
    <t>Dépose de coffret de proximité et stockage</t>
  </si>
  <si>
    <t>Dépose d'armoire de commande et stockage</t>
  </si>
  <si>
    <t>Dépose de vérin de vantelle et transport au CMS de Joigny</t>
  </si>
  <si>
    <t>Dépose de borne de manœuvre et transport au CMS de Joigny</t>
  </si>
  <si>
    <t>Fourniture et mise en œuvre d'anneaux de levage</t>
  </si>
  <si>
    <t>Dépose de crémaillères et transport au CMS de Joigny</t>
  </si>
  <si>
    <t>Dépose de bollard et stockage</t>
  </si>
  <si>
    <t>Dépose du dispositif de manœuvre de l'ancienne barre à talon</t>
  </si>
  <si>
    <t>Dépose du dispositif de protection de crémaillère</t>
  </si>
  <si>
    <t>Nettoyage de la chambre de porte</t>
  </si>
  <si>
    <t>Réparation vantail aval rive gauche</t>
  </si>
  <si>
    <t>Réparation vantail aval rive droite</t>
  </si>
  <si>
    <t xml:space="preserve">Ce prix rémunère à l'unité fourniture et la mise en œuvre d'une couche primaire puis d'une couche de peinture noire non polluante certifiée ACQPA (Im1) qui sera appliquée sur chaque face des 4 brimbales et des 4 protections de brimbales des vantelles fournies par le prestataire du Maître d'Ouvrage. Il comprend la récupération des pièces dans l'atelier du prestataire, le chargement des pièces et le transport aux ateliers de l'entreprise pour mise en peinture. Ces peintures devront répondre à toutes les normes en vigueur. Il comprend également les perçages nécessaires et le montage ainsi que la fourniture de toute la boulonnerie.
Il comprend toutes fournitures de matériaux, matériels et main d'œuvre nécessaires pour cette réalisation. Pour toutes sujétions d'exécution et de mise en oeuvre.
</t>
  </si>
  <si>
    <t>Démolition de couronnement</t>
  </si>
  <si>
    <t>Sciage de bajoyer horizontal</t>
  </si>
  <si>
    <t>Démolition de bajoyer horizontal</t>
  </si>
  <si>
    <t>L'Unité...............................................................................</t>
  </si>
  <si>
    <t>Reprise de trou dans le radier</t>
  </si>
  <si>
    <t>Ce prix rémunère à l'unité la purge et le nettoyage des trous présents dans le radier, la fourniture et la mise en oeuvre d'armatures, la fourniture et la mise en œuvre de béton. Pour toutes sujétions de main d'œuvre et d'exécution.</t>
  </si>
  <si>
    <t>Dépose de chambre de tirage</t>
  </si>
  <si>
    <t>Plateforme en encorbellement</t>
  </si>
  <si>
    <t>Dépose d'échelles métalliques</t>
  </si>
  <si>
    <t>Elargissement d'engravure</t>
  </si>
  <si>
    <t>Fourniture et mise en place de crosse de sortie d'échelles type "Andrésy"</t>
  </si>
  <si>
    <t>Fourniture et mise en œuvre d'une échelle de secours type "Andrésy"</t>
  </si>
  <si>
    <t>Ce prix rémunère, à l'unité, la fourniture et la mise en œuvre d'une crosse de sortie type "Andrésy" pour une échelle de secours. Ce prix intègre l'ensemble des matériaux et matériels nécessaires à la réalisation de ces travaux et toutes sujétions d'exécution et de mise en oeuvre.</t>
  </si>
  <si>
    <t>Ce prix rémunère, à l'unité, la fourniture et la mise en œuvre d'une échelle de secours de type "Andrésy" et sa fixation conformément aux prescriptions du CCTP. 
La continuité du cuirassement devra être réalisée au niveau du couronnement. Ce prix intègre la fourniture et la mise en place des éléments de cuirasse nécessaires pour réaliser cette finition. 
Ce prix intègre l'ensemble des adaptations nécessaire à la mise en place des échelles.
Ce prix intègre l'ensemble des matériaux et matériels nécessaires à la réalisation de ces travaux et toutes sujétions d'exécution et de mise en oeuvre.</t>
  </si>
  <si>
    <t>Ce prix rémunère à l'unité l'élargissement d'une engravure d'échelle. Il comprend le sciage nécessaire à la réalisation des engravures de réception des échelles, la démolition et l'évacuation en décharge des produits de démolition. Pour toutes sujétions de main d'œuvre et d'exécution.</t>
  </si>
  <si>
    <t>Reprise sur stock et pose du mobilier</t>
  </si>
  <si>
    <t>Reprise sur stock et pose de bollard</t>
  </si>
  <si>
    <t>Ce prix rémunère au mètre cube la fourniture et la mise en œuvre de béton (par passe de 20 à 30 cm pour limiter la poussée) pour combler la cavité de l'ancienne barre à talon. Il comprend la fourniture et la mise en oeuvre de tous les coffrages perdus nécessaires en fond de cavité. La finition du parment vu sera de type béton désactivé. Pour toutes sujétions de main d'œuvre et d'exécution.</t>
  </si>
  <si>
    <t>Reprise sur stock et pose des lisses et poteaux bois</t>
  </si>
  <si>
    <t>Remise en état du site de la base-vie</t>
  </si>
  <si>
    <t>Reprise de maçonnerie sous le niveau d'eau</t>
  </si>
  <si>
    <t>L'Unité  ...............................................................................</t>
  </si>
  <si>
    <t>Tranchée sur espace enherbé</t>
  </si>
  <si>
    <t>Tranchée sur voirie</t>
  </si>
  <si>
    <r>
      <t xml:space="preserve">Ce prix rémunère au mètre linéaire la fourniture et la mise en œuvre de câbles électriques tels que décrits au CCTP </t>
    </r>
    <r>
      <rPr>
        <u/>
        <sz val="10"/>
        <rFont val="Arial"/>
        <family val="2"/>
      </rPr>
      <t>et schémas électriques</t>
    </r>
    <r>
      <rPr>
        <sz val="10"/>
        <rFont val="Arial"/>
        <family val="2"/>
      </rPr>
      <t xml:space="preserve"> des réseaux des Dûmonts. Il comprend les dispositifs de fixation et tous les raccordements étanches.  Pour toutes sujétions d'exécution et de mise en œuvre.</t>
    </r>
  </si>
  <si>
    <t>Injection dans le radier</t>
  </si>
  <si>
    <t>Démolition de radier</t>
  </si>
  <si>
    <t>Fourniture et mise en œuvre d'un radier béton armé</t>
  </si>
  <si>
    <t>Récupération au CMS de Joigny et pose de passerelle</t>
  </si>
  <si>
    <t>Mise en station par demi-tête pour forage</t>
  </si>
  <si>
    <t>L'Unité (Pour Mémoire) ...............................................................................</t>
  </si>
  <si>
    <t>Forage pour injection</t>
  </si>
  <si>
    <t>Le ml (Pour mémoire) .........................................................................................</t>
  </si>
  <si>
    <t>Coulis pour injection</t>
  </si>
  <si>
    <t>PM1</t>
  </si>
  <si>
    <t>PM2</t>
  </si>
  <si>
    <t>PM3</t>
  </si>
  <si>
    <t>PM4</t>
  </si>
  <si>
    <t>PM5</t>
  </si>
  <si>
    <t>PM6</t>
  </si>
  <si>
    <t>Reprise du radier en aval de la tête amont</t>
  </si>
  <si>
    <t>PM7</t>
  </si>
  <si>
    <t>Réparation vantail amont rive gauche y compris dévoilement</t>
  </si>
  <si>
    <t>Réparation vantail amont rive droite y compris dévoilement</t>
  </si>
  <si>
    <t>TRAVAUX EN TRANCHE FERME</t>
  </si>
  <si>
    <t>TOTAL TF HT :</t>
  </si>
  <si>
    <t>Pose et dépose des batardeaux et passerelles</t>
  </si>
  <si>
    <t>Comblement de cavité (barre à talon)</t>
  </si>
  <si>
    <t>TRAVERSEE SOUS FLUVIALE</t>
  </si>
  <si>
    <t>Fourniture et mise en œuvre de chambre de tirage L1T</t>
  </si>
  <si>
    <t>Fourniture et mise en œuvre de chambre de tirage K2C</t>
  </si>
  <si>
    <t>Ce prix rémunère la fourniture et la pose d'une chambre de tirage L1T pour la fibre et de son tampon fonte D400. Il comprend la fourniture et la mise en œuvre d'un béton de propreté et le calage et le remblaiement autour. Pour toute sujétions d'exécution et de mise en œuvre.</t>
  </si>
  <si>
    <t>Ce prix rémunère la fourniture et la pose d'une chambre de tirage K2C avec fond et de son tampon fonte D400. Il comprend la fourniture et la mise en œuvre d'un béton de propreté et le calage et le remblaiement autour ainsi que la repose des bordurettes béton. Pour toute sujétions d'exécution et de mise en œuvre.</t>
  </si>
  <si>
    <t>Dépose de candélabre et transport au CMS de Joigny</t>
  </si>
  <si>
    <t>Dépose des câbles et évacuation</t>
  </si>
  <si>
    <t>Le forfait .........................................................................................</t>
  </si>
  <si>
    <t>Fourniture et mise en œuvre de candélabre</t>
  </si>
  <si>
    <t>Fourniture et mise en œuvre de fourreau TPC 90 mm</t>
  </si>
  <si>
    <t>Ce prix rémunère la fourniture et la mise en œuvre de fourreaux de diamètre 90 mm. Pour toutes sujétions d'exécution et de mise en oeuvre.</t>
  </si>
  <si>
    <t>Fourniture et mise en œuvre de fourreau TPC110</t>
  </si>
  <si>
    <t>Ce prix rémunère la fourniture et la mise en œuvre de fourreaux de diamètre 110 mm. Pour toutes sujétions d'exécution et de mise en oeuvre.</t>
  </si>
  <si>
    <t>ELECTRICITE ET RESEAUX YC TRANCHEES POUR PASSAGE TÊTE AMONT / TÊTE AVAL</t>
  </si>
  <si>
    <t>GENIE CIVIL YC REPRISE DU RADIER EN AVAL DE LA TÊTE AMONT</t>
  </si>
  <si>
    <t>TOTAL TO N°1 HT :</t>
  </si>
  <si>
    <t>TOTAL TO n°2 HT :</t>
  </si>
  <si>
    <t>MISE A SEC DE L'OUVRAGE YC REPRISE DU RADIER DE LA TÊTE AMONT (hors injections)</t>
  </si>
  <si>
    <t>Reprise des candélabres et repose</t>
  </si>
  <si>
    <t>Démolition et évacuation massif support de candélabre</t>
  </si>
  <si>
    <t>Massif béton support de candélabre</t>
  </si>
  <si>
    <t>Ce prix rémunère forfaitairement la mobilisation à pied d'oeuvre d'une équipe de scaphandriers puis la démobilisation en fin d'intervention, le nettoyage et la purge des maçonneries avec récupération et évacuation des produits de purge et la reprise des maçonneries des musoirs sous le niveau d'eau. Pour toutes sujétions de main d'oeuvre et d'exécution.</t>
  </si>
  <si>
    <t>Dépose de passerelle et transport au CMS de Joigny</t>
  </si>
  <si>
    <t>Ce prix rémunère au mètre cube la démolition du radier existant (béton armé de réparation et pierres maçonnées) sur une épaisseur de 30 cm. Il comprend également la récupération des gravats, leur chargement et leur évacuation en décharge agréée. Pour toutes sujétions de main d’œuvre et d’exécution.</t>
  </si>
  <si>
    <t xml:space="preserve">Ce prix rémunère au mètre carré toutes les prestations nécessaires au nettoyage du radier de la chambre des portes entre les deux batardeaux pour retirer les sédiments piégés et autres débris. Le nettoyage sera réalisé après la tenue de la pêche de sauvegarde et assèchement total.
Il comprend notamment :
- l'amenée, le repliement et la mise en œuvre des matériels,
- l'enlèvement des sédiments, vases et débris de toutes natures ainsi que leur ressuyage dans le bac de décantation à fournir et installer sur le terre-plein, 
- le chargement, le transport et la mise en décharge des déchets ressuyés,
- toutes les sujétions d'exécution,
- la présentation des bordereaux de suivi des déchets.
Pour toutes sujétions de main d'oeuvre et d'exécution.
</t>
  </si>
  <si>
    <t>Ce prix rémunère à l'unité le forage et l'injection de résine sur une hauteur de de 4 m dans le radier d'une tête à raison d'une injection par mètre carré. Pour toutes sujétions de main d'oeuvre et d'exécution.</t>
  </si>
  <si>
    <t>Ce prix rémunère, au forfait, l'ensemble des mises en station nécessaires pour les forages de mise en œuvre du voile d'injection d'une demie tête. Ce prix intègre l'ensemble des matériaux, matériels et la main d'œuvre nécessaires à la réalisation de ces travaux et toutes sujétions d'exécution et de mise en œuvre.</t>
  </si>
  <si>
    <t>Le forfait (Pour Mémoire) ...............................................................................</t>
  </si>
  <si>
    <t>Ce prix rémunère, au mètre linéaire, les forages dans la maçonnerie pour la mise en œuvre d'un voile d'injection (sur hauteur 5 m). Ce prix intègre l'ensemble des matériaux, matériels et la main d'œuvre nécessaires à la réalisation de ces travaux et toutes sujétions d'exécution et de mise en œuvre.</t>
  </si>
  <si>
    <t>Ce prix rémunère, au mètre linéaire de forage injecté, la fourniture et la mise en œuvre de coulis dans les forages réalisés dans la maçonnerie pour rétablir l'étanchéité. Ce prix intègre l'ensemble des matériaux, matériels et la main d'œuvre nécessaires à la réalisation de ces travaux et toutes sujétions d'exécution et de mise en œuvre.</t>
  </si>
  <si>
    <t xml:space="preserve">Ce prix rémunère forfaitairement, après sablage, un diagnostic complet de l'état du vantail (tôles de bordé, rivets, poutres de structure) ainsi que la fourniture d'un rapport détaillé et exhaustif. Il comprend la fourniture et la soudure de tôles métalliques de renfort prédécoupées à dimensions avant mise en peinture. Il comprend également le contrôle de tous les rivets, la vérification de leur étanchéité, leur reprise si nécessaire et la fourniture et la mise en oeuvre de rivets manquants. Il comprend enfin le dévoilement du vantail (mise en place d'une écharpe ou d'un système de tirant dans la diagonale ou autre). Pour toutes sujétions d'exécution et de mise en oeuvre.
</t>
  </si>
  <si>
    <t xml:space="preserve">Ce prix rémunère forfaitairement, après sablage, un diagnostic complet de l'état du vantail (tôles de bordé, rivets, poutres de structure) ainsi que la fourniture d'un rapport détaillé et exhaustif. Il comprend la fourniture et la soudure de tôles métalliques de renfort prédécoupées à dimensions avant mise en peinture. Il comprend également le contrôle de tous les rivets, la vérification de leur étanchéité, leur reprise si nécessaire et la fourniture et la mise en oeuvre de rivets manquants. Pour toutes sujétions d'exécution et de mise en oeuvre.
</t>
  </si>
  <si>
    <t xml:space="preserve">Ce prix rémunère au mètre carré hors recouvrement la fourniture et la mise en œuvre d'une couche primaire puis d'une couche de peinture noire non polluante certifiée ACQPA (Im1) qui sera appliquée sur chaque face et tranche des 2 vantaux. Ces peintures devront répondre à toutes les normes en vigueur.
Il comprend toutes fournitures de matériaux, matériels et main d'œuvre nécessaires pour cette réalisation. Pour toutes sujétions d'exécution et de mise en oeuvre.
</t>
  </si>
  <si>
    <t xml:space="preserve">Ce prix rémunère au mètre carré hors recouvrement la fourniture et la mise en œuvre d'une couche primaire puis d'une couche de peinture noire non polluante certifiée ACQPA (Im1) qui sera appliquée sur chaque face et tranche des 4 vantelles. Ces peintures devront répondre à toutes les normes en vigueur.
Il comprend toutes fournitures de matériaux, matériels et main d'œuvre nécessaires pour cette réalisation. Pour toutes sujétions d'exécution et de mise en oeuvre.
</t>
  </si>
  <si>
    <t>Ce prix comprend, à l'unité, la récupération des pièces dans l'atelier du prestataire du Maître d'Ouvrage, le transport sur le chantier, la pose et la fixation d'une bague bronze. Pour toutes sujétions d'exécution et de mise en oeuvre.</t>
  </si>
  <si>
    <t>Ce prix comprend, à l'unité, la récupération des pièces dans l'atelier du prestataire du Maître d'Ouvrage, le transport aux ateliers du Titulaire, la mise en peinture et la pose et la fixation d'un tirant y compris boulons, rondelles, écrous,… fournis par le prestataire du Maître d'Ouvrage. Il comprend le transport aller / retour aux ateliers de l'entreprise pour mise en peinture certifiée ACQPA (Im1). Pour toutes sujétions d'exécution et de mise en oeuvre.</t>
  </si>
  <si>
    <t>Ce prix comprend, à l'unité, la récupération des pièces dans l'atelier du prestataire du Maître d'Ouvrage, le transport aux ateliers du Titulaire, la mise en peinture et la pose à pied d'oeuvre d'un collier ainsi que toute la boulonnerie fournis par le prestataire du Maître d'Ouvrage. Il comprend le transport aller / retour aux ateliers de l'entreprise pour mise en peinture certifiée ACQPA (Im1). Pour toutes sujétions d'exécution et de mise en oeuvre.</t>
  </si>
  <si>
    <t>Ce prix rémunère au mètre linéaire la fourniture et la mise en œuvre de poteau busqué en bois (2 pièces) conformément aux prescriptions du CCTP. Il comprend la mise en œuvre d'une tôle en zinc sur la partie supérieure. Il comprend également toutes les opérations de découpage, rabotage, percement, taraudage pour fixation et réglages ainsi que la fourniture et la mise en oeuvre de la boulonnerie nécessaire protégée contre la corrosion. Pour toutes sujétions d'exécution et de mise en oeuvre.</t>
  </si>
  <si>
    <t>Ce prix rémunère à l'unité l'exécution d'une fosse à crémaillère dans le respect strict de sa géométrie et de son altimétrie initiale. Il comprend la fourniture des armatures, leur mise en œuvre, les percements et les armatures de liaison avec l'existant conservé, les coffrages, la fourniture du béton, le bétonnage et la vibration du béton et le décoffrage y compris les éventuelles reprises et la désactivation. Pour toutes sujétions d'exécution et de mise en oeuvre.</t>
  </si>
  <si>
    <t>Ce prix rémunère à l'unité toutes les prestations nécessaires à l'enlèvement d'une chambre de tirage et son évacuation en décharge agréée. Il comprend la récupération et l'évacuation des fourreaux et câbles en déchargée agréée, la dépose de bordurettes béton et leur stockage en vue de leur réemploi, les terrassements et l'enlèvement de la chambre. Pour toutes sujétions de main d'oeuvre et d'exécution.</t>
  </si>
  <si>
    <t>Ce prix rémunère forfaitairement la reprise sur stock du mobilier (jardinières, panneaux de signalisation...), le transport à pied d'oeuvre et la mise en œuvre à l'emplacement initial. Il comprend également les percements, tiges filetées, écrous nécessaires. Pour toutes sujétions d'exécution et de mise en oeuvre.</t>
  </si>
  <si>
    <t>Ce prix rémunère forfaitairement la reprise sur stock des caillebotis des fosses, le transport à pied d'oeuvre et la mise en œuvre. Pour toutes sujétions d'exécution et de mise en oeuvre.</t>
  </si>
  <si>
    <t>Ce prix rémunèreà l'unité la reprise sur stock du coffret de proximité et de son pied, le transport à pied d'oeuvre et la mise en œuvre à l'emplacement initial. Il comprend également les percements, tiges filetées, écrous nécessaires. Pour toutes sujétions d'exécution et de mise en oeuvre.</t>
  </si>
  <si>
    <t>Ce prix rémunère à l'unité la reprise sur stock de la sonde de niveau et de son châssis, le transport à pied d'oeuvre et la mise en œuvre à l'emplacement initial. Il comprend également les percements, tiges filetées, écrous nécessaires. Pour toutes sujétions d'exécution et de mise en oeuvre.</t>
  </si>
  <si>
    <t>Ce prix rémunère à l'unité la récupération des vérins de vantelles au CMS de Joigny, le transport à pied d'oeuvre et la mise en œuvre sur site. Il comprend également l'attache aux brimbales et la reconnexion de l'alimentation. Pour toutes sujétions d'exécution et de mise en oeuvre.</t>
  </si>
  <si>
    <t>Ce prix rémunère à l'unité la récupération des passerelles, le transport à pied d'oeuvre et la mise en œuvre sur site sur les vantaux. Pour toutes sujétions d'exécution et de mise en oeuvre.</t>
  </si>
  <si>
    <t>Ce prix rémunère à l'unité la récupération des crémaillères au CMS de Joigny, le transport à pied d'oeuvre et la mise en œuvre sur site. Il comprend également l'attache aux vantaux et la reconnexion aux bornes de manoeuvre. Pour toutes sujétions d'exécution et de mise en oeuvre.</t>
  </si>
  <si>
    <t>Ce prix rémunère forfaitairement la reprise sur stock des lisses et poteaux bois, le transport à pied d'oeuvre et la mise en œuvre sur site. Il comprend le scellement des poteaux et toute la boulonnerie nécessaire. Pour toutes sujétions d'exécution et de mise en oeuvre.</t>
  </si>
  <si>
    <t>Ce prix rémunère à l'unité la récupération des bornes de manoeuvre au CMS de Joigny, le transport à pied d'oeuvre et la mise en œuvre sur site ainsi que le calage altimétrique précis des platines supports et la reconnexion des alimentations électriques. Pour toutes sujétions d'exécution et de mise en oeuvre.</t>
  </si>
  <si>
    <t>Ce prix rémunère à l'unité la récupération des candélabres au CMS de Joigny, le transport à pied d'oeuvre et la mise en œuvre sur site. Il comprend le scellement et toute la boulonnerie et platine nécessaire. Pour toutes sujétions d'exécution et de mise en oeuvre.</t>
  </si>
  <si>
    <t>Ce prix rémunère forfaitairement la remise en état du site de la base-vie. Il comprend la dépose de la grave et du géotextile, la fourniture et la mise en œuvre de terre végétale sur  une épaisseur de 20 cm, l'engazonnement y compris le passage de rouleau à gazon et l'arrosage. Pour toutes sujétions de main d'oeuvre et d'exécution.</t>
  </si>
  <si>
    <t>Terrassement et évacuation en décharge</t>
  </si>
  <si>
    <t>Ce prix rémunère au mètre cube les terrassements, le stockage des matériaux de déblais à proximité, la reprise des matériaux pour remblaiement (y compris le compactage) et  l'évacuation des exécédents en décharge agréée en vue de la pose des chambres de tirage et massifs béton support de candélabres . Il comprend également la dépose des bordurettes béton et la repose. Pour toutes sujétions d'exécution et de main d'oeuvre.</t>
  </si>
  <si>
    <t>Ce prix rémunère à l'unité la fourniture et la mise en œuvre de béton armé pour support de candélabre de dimensions 0,40 m x 0,40 m x 0,50 m. Il comprend la fourniture des armatures, leur mise en œuvre, les coffrages, la fourniture du béton, le bétonnage et la vibration du béton et le décoffrage y compris les éventuelles reprises et y compris les réservations centrales pour permettre le passage des fourreaux et câbles d'alimentation. Pour toutes sujétions d'exécution et de mise en oeuvre.</t>
  </si>
  <si>
    <t>Ce prix rémunère à l'unité la démolition et l'évacuation en décharge agréée des massifs béton support de candélabre. Pour toutes sujétions de main d'œuvre et d'exécution.</t>
  </si>
  <si>
    <t>Moins-value sur prix 1620</t>
  </si>
  <si>
    <t>TRANCHE OPTIONNELLE N°1 : PLATEFORME EN ENCORBELLEMENT</t>
  </si>
  <si>
    <t>TRANCHE OPTIONNELLE N°2 : CANDELABRES ET MASSIFS SUPPORTS</t>
  </si>
  <si>
    <t>TRANCHE OPTIONNELLE N°3 : ECHELLES DE SAS</t>
  </si>
  <si>
    <t>TOTAL TO n°3 HT :</t>
  </si>
  <si>
    <t>Mise en peinture et pose de tirant</t>
  </si>
  <si>
    <t>Ce prix rémunère à l'unité la dépose soignée d'une crapaudine et de son équerre tourillon fixée au vantail. Les pièces (pivot nettoyé et équerre sablée) seront transportées dans l'atelier du prestataire en charge de leur rénovation. La récupération des pièces rénovées, leur remise en peinture certifiée ACQPA (Im1), la fourniture de la visserie de fixation inoxydable ou protégée contre la corrosion ainsi que la fixation de l'équerre tourillon sur le vantail sont également à la charge de l'entreprise. Pour toutes sujétions d'exécution et de mise en oeuvre.</t>
  </si>
  <si>
    <t>Ce prix comprend, à l'unité, la récupération des pièces dans l'atelier du prestataire du Maître d'Ouvrage, le transport aux ateliers du Titulaire, la mise en peinture certifiée ACQPA (Im1), le transport à pied d'oeuvre et la pose de l'araignée ainsi que ses ancrages fournis par le prestataire du Maître d'Ouvrage. Il comprend le transport aller / retour aux ateliers de l'entreprise pour mise en peinture. Il comprend également  le ferraillage nécessaire, les opérations de calage et de maintien avant bétonnage. Pour toutes sujétions d'exécution et de mise en oeuvre.</t>
  </si>
  <si>
    <t>Ce prix remunère au mètre linéaire la réalisation d'une saignée pour permettre la mise en œuvre d'un fourreau de 90 mm à 110 mm. Il comprend tout le matériel nécessaire, l'évacuation  en décharge agréée des matériaux et la mise en œuvre d'un béton de fermeture après pose du fourreau. La finition sera de type béton désactivée. Il comprend également la mise en oeuvre d'une tôle métallique de fermeture fixée. Pour toutes sujétions d'exécution et de mise en oeuvre.</t>
  </si>
  <si>
    <t>Ce prix rémunère forfaitairement les prestations définies à l'article 32 du fascicule 65A du CCTG, aux articles 28 et 29 du CCAG et dans les documents particuliers du présent Marché. 
Il comprend notamment : 
- l'établissement, les modifications éventuelles et la remise au Maître d'œuvre :
       o de notes résumant les données et les hypothèses de calcul ainsi que les méthodes employées,
       o des plans d'exécution, plan d’implantation, études de détail, … 
       o des notes de calcul automatiques et manuelles, 
       o des métrés conformes aux plans visés "BPE". 
- le calcul de répartition des charges de grues positionnées sur la route des Conches et le plan de levage associé,
- les modifications des documents d'exécution nécessitées par l'évolution du chantier, 
- l'établissement avant le démarrage du chantier des DICT, les éventuelles relances des concessionnaires, la prise en compte des préconisations des concessionnaires ainsi que les éventuelles réunions avec les représentants des concessionnaires sur site ou dans les locaux des concessionnaires, 
- la participation aux réunions "études" à la demande du Maître d'Oeuvre, 
- les frais de tirage et de transmission des documents qui résultent des prescriptions du CCAP, notamment des documents relatifs à la coordination.
- l’ensemble des frais relatifs à l’organisation, à la gestion et au suivi de l’assurance qualité comprenant notamment : 
      o l’établissement du PAQ,
      o les mises à jour successives du PAQ,
      o l’ensemble des notes et fiches de suivi objet du PAQ,
- le contrôle interne à l’entreprise,
- l’établissement, les modifications éventuelles du PAE et du SOGED.
Ce prix rémunère également les frais d'établissement et la fourniture d'un dossier de récolement (format papier et informatique) comprenant les notes de calculs, les plans, les spécifications, les méthodologies d'exécution, le planning d'exécution conformes à l'exécution, le rapport de suivi hydraulique et le rapport de suivi environnemental. Ce prix sera réglé en fonction de l’avancement des études à hauteur de 70 %. Le solde (30%) sera réglé à la remise du dossier de récolement validé par le Maître d'Oeuvre.
Pour toutes sujétions.</t>
  </si>
  <si>
    <t>Ce prix rémunère forfaitairement :
- L'obtention de toutes les autorisations auprès des collectivités (communes, Département…)
- L’information des riverains,
- Les éventuels aménagements de zones proches matérialisées pour que les riverains puissent sortir et disposer les conteneurs poubelles afin qu'ils soient pris par les éboueurs,
- Les accès facilités du facteur aux différentes boîtes voire la mise en œuvre de nouvelles boîtes à lettres temporaires si nécessaire,
- La fourniture et la mise en œuvre de la signalétique nécessaire pour la déviation de la route des Conches en amont et en aval du chantier et pendant toute la durée des travaux, dont panneaux spécifiques côté amont et côté aval très lisible depuis un véhicule avec la mention interdit sauf riverains habitants au niveau de l'écluse et services publics (poste, éboueurs, etc....),
- Les éventuels aménagements temporaires pour le stationnement des véhicules des riverains et leurs accès à leur cours et leurs garages, etc...
- Toutes les dispositions nécessaires pour garantir la sortie des riverains et leurs rentrées dans leurs propriétés (dont entretien des trottoirs, de la chaussée (rebouchage de nids de poule) etc.. pendant toute la durée du chantier.
- Le contrôle régulier et l’entretien pendant les travaux du maintien de la signalétique et le remplacement si nécessaire. 
- Toutes les dispositions nécessaires pour garantir la circulation des camions du chantier en toute sécurité sur le linéaire emprunté et en particulier dans la traversée de la commune de Monéteau.
Pour toutes sujétions d'exécution et de mise en œuvre.</t>
  </si>
  <si>
    <t>Ce prix rémunère forfaitairement les levés topographiques de l'écluse tels que définis au CCTP. Il comprend l'ensemble des interventions sur les deux têtes et le sas (avant travaux, pendant travaux et après travaux) par un géomètre expert agréé par le Maître d'Oeuvre et la fourniture des plans aux formats pdf et dwg. Il comprend également l'obtention de toutes les autorisations nécessaires, le PPSPS, le plan de prévention, les autorisations de circuler sur le chemin de halage...Les altimétries seront relevées en coordonnées NGF-IGN69. 
Pour toutes sujétions d'exécution et de mise en œuvre.</t>
  </si>
  <si>
    <t>Ce prix rémunère forfaitairement l'amenée et le repli en fin de chantier du matériel de sciage (scie et ses rails de guidage), de démolition (brise-roche hydraulique, marteau-piqueur...) et de terrassement (pelle et/ou minipelle).  Pour toutes sujétions d'exécution et de mise en oeuvre.</t>
  </si>
  <si>
    <t>Ce prix rémunère forfaitairement l'amenée et le repli en fin de chantier d'une plateforme terrestre et/ou flottante équipée d'un moteur &gt; à 35 cv permettant la reprise des maçonneries du bajoyer (parement vertical) côté Yonne. Pour toutes sujétions d'exécution et de mise en oeuvre.</t>
  </si>
  <si>
    <t>Ce prix rémunère forfaitairement la réalisation de deux constats d'huissier avec photographies et commentaires (1 constat avant travaux et 1 constat après travaux). Il comprend :
- Le constat des terre-pleins rive gauche et de manière générale tous les abords de l'écluse y compris le bâti (habitation VNF et habitations tiers), les clôtures privées, les portails, les entrées de cour, les trottoirs, les poteaux de supports de lignes aériennes, les boîtes à lettres etc...
- Le constat des voiries d'accès à l'écluse sur un linéaire d’environ 2.7 km (route des Conches) depuis la jonction entre la route saine et la route dégradée côté amont (commune d’Auxerre) jusqu’aux premières habitations de Monéteau côté aval (Commune de Monéteau)
- Le constat des bajoyers rive gauche et rive droite du sas écluse y compris le mobilier, les glissières bois, les candélabres et les panneaux de signalisation,
- Le constat des têtes d'écluse (génie civil et vantellerie, organes de manœuvres) y compris les musoirs,
Il sera réglé à raison de :
- 50 % à la fourniture du constat avant travaux,
- 50 % à la fourniture du constat après travaux,
Pour toutes sujétions d'exécution.</t>
  </si>
  <si>
    <t xml:space="preserve">Ce prix rémunère, forfaitairement, le suivi de la qualité de l'eau durant toute la durée du chantier conformément aux prescriptions du CCTP et des prescriptions des services instructeurs.
Il comprend notamment :
- la mise en place d'un dispositif et le suivi de la qualité de l'eau tel qu'indiqué au CCTP et les sujétions d'accès au dispositif
- le contrôle et la maintenance des équipements
- les relevés quotidiens (4 fois par jour) et l'élaboration du tableau de suivi des mesures des 4 paramètres à analyser aux deux stations
- la tenue d'un cahier de suivi
- la fourniture et la mise en oeuvre d'un barrage flottant et d'une barrière anti-MES
Il sera réglé à raison de :
- 20 % sur chaque situation mensuelle dans une limite maximale de 80%,
- le solde (soit 20% restant suite à l'enlèvement des stations etc...de la transmission du rapport du suivi environnemental) et suite à l'enlèvement du batardeau.
Ce prix intègre l'ensemble des matériaux, matériels et la main d'oeuvre nécessaires à la réalisation de ces prestations et toutes sujétions d'exécution et de mise en oeuvre.
</t>
  </si>
  <si>
    <t>Ce prix rémunère à la journée l'immobilisation du matériel et du personnel en cas de montée des eaux qui conduirait à la remise en eau de la zone batardée. Le sous-détail de prix est à fournir. Pour toutes sujétions d'exécution et de mise en oeuvre.</t>
  </si>
  <si>
    <t>Ce prix rémunère au mètre cube le décapage sur une épaisseur de 20 cm de la terre végétale sur le terrain où sera implantée la base-vie. Il comprend l'évacuation en déchargé agréée des matériaux de décapage. Pour toutes sujétions d'exécution et de mise en oeuvre.</t>
  </si>
  <si>
    <t>Ce prix rémunère forfaitairement la dépose des caillebotis des fosses à crémaillère sur les deux têtes et les deux rives et le stockage sur la base-vie. En cas de crue, l'ensemble devra être évacué sur ordre du Maître d'oeuvre hors zone inondable dans un lieu fourni par l'entreprise et à ses frais, à l'abri des intempéries et stocké en toute sécurité sous la responsabilité de l'entreprise. Pour toutes sujétions d'exécution et de mise en oeuvre.</t>
  </si>
  <si>
    <t>Ce prix rémunère forfaitairement la dépose du mobilier (jardinières, glissières bois, panneaux de signalisation, etc...) présents dans l'emprise des travaux en rive droite et en rive gauche sur les deux têtes et les bajoyers ainsi que le stockage sur la base-vie. En cas de crue, l'ensemble devra être évacué sur ordre du Maître d'oeuvre hors zone inondable dans un lieu fourni par l'entreprise et à ses frais, à l'abri des intempéries et stocké en toute sécurité sous sa responsabilité. Pour toutes sujétions d'exécution et de mise en oeuvre.</t>
  </si>
  <si>
    <t>Ce prix rémunère forfaitairement la dépose des chemins de câbles présents sur le bayoyer rive droite côté Yonne (alimentation de la commande du bateau de manœuvre, alimentation de la sonde de niveau amont et chemin de câble sur parement vertical du bajoyer au droit des deux têtes) et l'évacuation en décharge agréée. Les fourreaux et/ou gaines conservés seront protégés des intempéries pendant toute la durée des travaux jusqu'à leur mise en oeuvre dans les nouveaux chemins de câble. Pour toutes sujétions d'exécution et de mise en oeuvre.</t>
  </si>
  <si>
    <t>Ce prix rémunère à l'unité la dépose avec soin d'une armoire de commande (y compris déconnexion électrique) et de son socle située en rive gauche et son stockage sur la base-vie à l'abri des intempéries et du vol. En cas de crue, l'ensemble devra être évacué sur ordre du Maître d'oeuvre hors zone inondable dans un lieu fourni par l'entreprise et à ses frais à l'abri des intempéries et stocké en toute sécurité sous sa responsabilité. Pour toutes sujétions d'exécution et de mise en oeuvre.</t>
  </si>
  <si>
    <t>Ce prix rémunère à l'unité la dépose avec soin du coffret de proximité (y compris déconnexion électrique) et de son pied située en rive droite et son stockage sur la base-vie à l'abri des intempéries. En cas de crue, l'ensemble devra être évacué sur ordre du Maître d'oeuvre hors zone inondable dans un lieu fourni par l'entreprise et à ses frais à l'abri des intempéries et stocké en toute sécurité sous sa responsabilité. Pour toutes sujétions d'exécution et de mise en oeuvre.</t>
  </si>
  <si>
    <t>Ce prix rémunère à l'unité la dépose avec soin d'une sonde de niveau et son châssis, y compris son alimentation et fourreau et son chemin de câble ainsi que son stockage sur la base-vie à l'abri des intempéries. En cas de crue, l'ensemble devra être évacué sur ordre du Maître d'oeuvre hors zone inondable dans un lieu fourni par l'entreprise et à ses frais à l'abri des intempéries et stocké en toute sécurité sous sa responsabilité. Pour toutes sujétions d'exécution et de mise en oeuvre.</t>
  </si>
  <si>
    <t>Ce prix rémunère forfaitairement la dépose avec soin de tout le dispositif de manoeuvre de l'ancienne barre à talon présent sur le bajoyer (partie aérienne) et dans la chambre existante (partie non visible) y compris la dépose et l'évacuation en décharge agréée des tôles de couverture. Le dispositif de manoeuvre devra être transporté au CMS de Joigny. Pour toutes sujétions d'exécution et de mise en oeuvre.</t>
  </si>
  <si>
    <t>Ce prix rémunère à l'unité la dépose avec soin d'une passerelle et son transport au CMS de Joigny pour révision par les agents de maintenance de VNF y compris les opérations de chargement et de déchargement. Pour toutes sujétions d'exécution et de mise en oeuvre.</t>
  </si>
  <si>
    <t>Ce prix rémunère à l'unité la dépose avec soin d'une crémaillère (y compris déconnexion sur vantail et sur borne de manœuvre) et son transport au CMS de Joigny pour révision par les agents de maintenance de VNF y compris les opérations de chargement et de déchargement. Pour toutes sujétions d'exécution et de mise en oeuvre.</t>
  </si>
  <si>
    <t>Ce prix rémunère à l'unité la dépose avec soin d'une borne de manœuvre et de son dispositif de fixation sur platines (y compris déconnexion) et son transport au CMS de Joigny pour révision par les agents de maintenance de VNF y compris les opérations de chargement et de déchargement. Pour toutes sujétions d'exécution et de mise en oeuvre.</t>
  </si>
  <si>
    <t>Ce prix rémunère forfaitairement la dépose avec soin des lisses bois et poteaux présents en rive gauche au droit des deux têtes et leur stockage sur la base-vie dans des conditions de stockage adéquates. En cas de crue, l'ensemble devra être évacué sur ordre du Maître d'oeuvre hors zone inondable dans un lieu fourni par l'entreprise et à ses frais et stocké en toute sécurité sous sa responsabilité. Pour toutes sujétions d'exécution et de mise en oeuvre.</t>
  </si>
  <si>
    <t>Ce prix rémunère à l'unité la dépose avec soin d'un candélabre (y compris déconnexion électrique) et son transport au CMS de Joigny y compris les opérations de chargement et de déchargement. Pour toutes sujétions d'exécution et de mise en oeuvre.</t>
  </si>
  <si>
    <t>Ce prix rémunère forfaitairement la fourniture et la pose d'anneaux de levage peint ( anti-rouille +  2 couches rouge) sur les quatre vantaux en vue de leur élingage. Pour toutes sujétions d'exécution et de mise en œuvre.</t>
  </si>
  <si>
    <t>Ce prix rémunère, au forfait :
- L’amenée et le repli d'un engin de levage sur le site de stockage des batardeaux sur l'écluse de Saint-Martin à Saint-Denis-les-Sens 89 100 (2 allers et retours),
- L’amenée et le repli des engins de transport (2 allers et retours),
- Le transport aller et retour des batardeaux et passerelles depuis leur lieu de stockage de St-Denis-les-Sens sur l'écluse de St-Martin jusqu'à l'écluse des Dûmonts y compris toutes les opérations de levage et de manutention,
- La remise en état des batardeaux et joints en cas de dégradation constatées avant le chantier (idem pour passerelles et racks de transport),
- La remise en état des batardeaux et joints après le chantier en cas de dégradation au cours du chantier idem pour passerelles et racks de transport),
Les batardeaux sont mis à disposition par le Maître d'Ouvrage dans les conditions fixées au C.C.T.P. 
Le règlement se fera à raison de 50% à la constatation de l'amenée des racks de transport des batardeaux et des passerelles sur site, le solde de 50% sera payé après constatation de la restitution des racks de transport des batardeaux et des passerelles sur le lieu de stockage. Pour toutes sujétions d'exécution et de mise en œuvre.</t>
  </si>
  <si>
    <t>Ce prix rémunère, au mètre cube mesuré sur plan, la fourniture et l'exécution du radier en béton armé tel qu'il est définie au C.C.T.P. Il comprend l'exécution du coffrage, la fourniture à pied d'oeuvre et la mise en place des armatures à 100 kg minimum/m3, la fourniture à pied d'oeuvre et la mise en oeuvre du béton.
Il comprend toutes les sujétions d'exécution et de mise en oeuvre dues aux conditions de fabrication, aux conditions de coulage, à l'exécution des épreuves telles que décrites au C.C.T.P.</t>
  </si>
  <si>
    <t xml:space="preserve">Ce prix rémunère  à l'unité la dépose et la repose après remise en état (sablage puis renforcement métallique par soudures si nécessaire etc..., remise en peinture) des vantelles en atelier. Pour toutes sujétions d'exécution et de mise en oeuvre.
</t>
  </si>
  <si>
    <t>Ce prix rémunère à l'unité la dépose des brimbales de vantelles en atelier et leur évacuation en décharge agréée. Il comprend également la déconnexion de la brimbale au vérin de vantelle sur site. Pour toutes sujétions d'exécution et de mise en oeuvre.</t>
  </si>
  <si>
    <t>Ce prix rémunère forfaitairement la dépose des étanchéités bois (verticales et horizontales) sur un jeu de deux vantaux et de tous les élements de fixation en atelier et leur évacuation en décharge agréée. Pour toutes sujétions d'exécution et de mise en oeuvre.</t>
  </si>
  <si>
    <t>Ce prix rémunère forfaitairement la dépose des défenses bois (1 niveau sur les vantaux de la tête amont et deux niveaux sur les vantaux de la tête aval) et de tous les élements de fixation en atelier et leur évacuation en décharge agréée. Pour toutes sujétions d'exécution et de mise en oeuvre.</t>
  </si>
  <si>
    <t>Ce prix rémunère forfaitairement la dépose du poteau busqué (2 pièces) et de tous les éléments de fixation en atelier et son évacuation en décharge agréée. Pour toutes sujétions d'exécution et de mise en oeuvre.</t>
  </si>
  <si>
    <t xml:space="preserve">Ce prix rémunère forfaitairement le nettoyage soigné en atelier sous haute pression de 2 vantaux et de 4 vantelles sur chaque face et tranches ainsi que tous les matériels nécessaires au bon déroulement de cette prestation.
Il comprend toutes fournitures de matériaux, matériels et main d'œuvre nécessaires. Pour toutes sujétions d'exécution et de mise en oeuvre.
</t>
  </si>
  <si>
    <t xml:space="preserve">Ce prix rémunère forfaitairement le retournement de 2 vantaux en atelier autant de fois que nécessaire. Pour toutes sujétions d'exécution et de mise en oeuvre.
</t>
  </si>
  <si>
    <t>Ce prix rémunère au mètre carré hors recouvrement le sablage des vantaux sur chaque face et tranche avant remise en peinture conformément aux prescriptions du CCTP et aux règles de l'art. Pour toutes sujétions d'exécution et de mise en oeuvre.</t>
  </si>
  <si>
    <t>Sablage et réparation des vantelles</t>
  </si>
  <si>
    <t>Ce prix rémunère au mètre carré hors recouvrement :
- Le diagnostic complet de l'état des vantelles ainsi que la fourniture d'un rapport détaillé et exhaustif,
- La fourniture et la soudure de tôles métalliques de renfort prédécoupées à dimensions avant mise en peinture,
- Le sablage des vantelles sur chaque face et tranche avant remise en peinture conformément aux prescriptions du CCTP et aux règles de l'art. 
Pour toutes sujétions d'exécution et de mise en œuvre.</t>
  </si>
  <si>
    <t>Ce prix rémunère à l'unité la dépose du collier, de la bague, des tirants du tourillon (y compris toute la boulonnerie) supérieur d'un vantail. Il comprend également l'évacuation en décharge agréée et tient compte de toutes sujétions d'exécution et de mise en oeuvre.</t>
  </si>
  <si>
    <t>Ce prix rémunère à l'unité  la fabrication d'un chardonnet métallique, y compris ses ancrages et butées (sur 3 niveaux permettant le réglage sur site). Il comprend la mise en peinture certifiée ACQPA (Im1) et le transport de l'atelier vers le chantier. Pour toutes sujétions d'exécution et de mise en oeuvre.</t>
  </si>
  <si>
    <t>Ce prix rémunère forfaitairement  la fabrication d'un faux-busc métallique, y compris ses ancrages. Il comprend la mise en peinture certifiée ACQPA (Im1) et le transport de l'atelier vers le chantier. Pour toutes sujétions d'exécution et de mise en oeuvre.</t>
  </si>
  <si>
    <t>Ce prix rémunère au forfait le réglage des vantaux et les tests d'étanchéité à sec et en eau. Il comprend la présence d'un engin de levage pour manutention des batardeaux amont et aval dans la limite d'une journée. Pour toutes sujétions d'exécution et de mise en oeuvre.</t>
  </si>
  <si>
    <t>Ce prix rémunère au mètre carré, le nettoyage haute pression des maçonneries (chambre des portes, bajoyers, musoirs). Il comprend la fourniture de tout le matériel nécessaire y compris la fourniture de l'énergie nécessaire au fonctionnement des lances hautes pression. Pour toutes sujétions d'exécution et de mise en oeuvre.</t>
  </si>
  <si>
    <t>Ce prix rémunère au mètre carré, le nettoyage haute pression du radier de la chambre des portes.  Il comprend la fourniture de tout le matériel nécessaire y compris la fourniture de l'énergie nécessaire au fonctionnement des lances hautes pression. Pour toutes sujétions d'exécution et de mise en oeuvre.</t>
  </si>
  <si>
    <t>Ce prix rémunère forfaitairement l'enlèvement des produits présents dans la chambre des portes après toutes les opérations de nettoyage haute pression. Il comprend également leur évacuation en décharge agréée après réssuyage. Pour toutes sujétions d'exécution et de mise en oeuvre.</t>
  </si>
  <si>
    <t>Ce prix rémunère au mètre cube la démolition du couronnement en tête de bajoyer. Il comprend le sciage soigné aux extrémités, la démolition du béton recouvrant les pierres de couronnement et la dépose et l'évacuation de ces dernières  ainsi que la dépose des bordurettes béton. Il comprend enfin tout le matériel et la main d'œuvre nécessaire et l'évacuation des matériaux en décharge agréée. Pour toutes sujétions d'exécution et de mise en oeuvre.</t>
  </si>
  <si>
    <t>Ce prix rémunère au mètre cube la démolition soignée du bajoyer. Il comprend  l'évacuation des matériaux en décharge agréée. Pour toutes sujétions d'exécution et de mise en oeuvre.</t>
  </si>
  <si>
    <t>Ce prix rémunère au mètre linéaire le sciage du bajoyer horizontal côté Yonne pour mise en œuvre du caniveau. Il comprend également l'amenée et le repli du matériel (scie, rail de guidage et sa fixation) ainsi que la main d'œuvre nécessaire. Pour toutes sujétions et de mise en oeuvre.</t>
  </si>
  <si>
    <t>Après sciage, ce prix rémunère au mètre cube la démolition du bajoyer horizontal côté Yonne, le terrassement et l'évacuation en décharge agréée. Il comprend également l'amenée et le repli du matériel ainsi que la main d'œuvre. Pour toutes sujétions et de mise en oeuvre.</t>
  </si>
  <si>
    <t>Ce prix rémunère à l'unité la démolition du faux-busc existant et l'évacuation en décharge des matériaux en vue de son remplacement par une pièce métallique. Pour toutes sujétions d'exécution et de mise en oeuvre.</t>
  </si>
  <si>
    <t>Ce prix rémunère forfaitairement la reprise du radier en aval de la tête amont par scaphandriers. Il comprend le nettoyage de la zone, le scellement de connecteurs à la résine chimique, la pose de big-bags ou sac de sable, la mise en place de feuilles "nerlatt" pour maintien du béton, la pose d'un polyane double peau sur les big-bags, le bétonnage à l'avancement et par couche, le contrôle du bétonnage après séchage et la dépose des big-bags en fin d'intervention. Pour toutes sujétions et de mise en oeuvre.</t>
  </si>
  <si>
    <t>Ce prix rémunère forfaitairement la dépose de tous les câbles électriques et fourreaux d'alimentation du barrage et de l'écluse (armoires de commande, coffrets de proximité, bornes, vérins de vantelles, sondes, éclairage) depuis le local de commande. Il comprend également l'évacuation en décharge agréée de tous les éléments déposés. Pour toutes sujétions d'exécution et de mise en oeuvre.</t>
  </si>
  <si>
    <t>Au mètre linéaire, ce prix rémunère l'ouverture de tranchée pour deux réseaux, pour une profondeur maxi en fond de fouille de 1,10m et une largeur de 0,80m :
- l’exécution de la tranchée en terrain ordinaire par engins mécaniques ;
- la correction et le règlement du fond de fouille, le dressement des parois ;
- le chargement et le transport en décharge des déblais en excédent ;
- les terrassements supplémentaires pour lit de pose ;
- la fourniture et pose en tranchée à 0,20 m de la génératrice supérieure des canalisations, de grillage détectable de couleur rouge en polyéthylène à mailles de 14 mm x 14 mm, largeur 0,30 m ;
- le remblayage de la tranchée avec des matériaux d'apport jusqu’à la sous face de la structure de chaussée (ou à défaut la cote du terrain naturel) après compactages par couches de 0,30m maximum d’épaisseur suivant les prescriptions du SETRA ou le remblaiement hydraulique ainsi que l’eau d’arrosage. Le remblayage avec les matériaux extraits ne s’effectuera qu’après accord du maître d’œuvre.
- Les sujétions liées à la présence des autres réseaux (assainissement, électricité, gaz, téléphone, eau potable, éclairage public) ;
- Le soutènement provisoire et le confortement des réseaux (assainissement, électricité, gaz, téléphone, eau potable, éclairage public);La profondeur de tranchée prise en compte est la hauteur comprise entre le terrain naturel ou le fond de la forme de la chaussée ou du trottoir et le fond de fouille.
Ce prix tiendra compte également des sujétions particulières suivantes :
- la façon des niches, l’entretien des parois avant la pose des canalisations, fourreaux ou câbles ;
- le remblayage fractionné dû au phasage de pose des canalisations ou de la pose d’autres réseaux ;
- la rencontre de canalisations, de câbles de toutes natures, en service ou abandonnés ;
- l’écoulement des eaux de ruissellement ;
- les épuisements des eaux de nappe phréatique jusqu’à un débit de 25m³/h pour les tranchées exécutées hors palplanches ;
- la démolition et l’évacuation des collecteurs abandonnés ;
Pour toutes sujétions de main d'œuvre et d'exécution.</t>
  </si>
  <si>
    <t>Ce prix rémunère au mètre linéaire la réalisation d'une tranchée sur voirie. Il comprend les prestations définies au prix 1380 plus les prestations suivantes :
- La démolition du revêtement existant que ce soit de la maçonnerie de béton armé ou non, de l'enrobé, de l'enduit, massifs, regards divers, fondations diverses, avec emploi de brise-béton pneumatique ou hydraulique sur une épaisseur maximum de 20cm, y compris le chargement et l'évacuation des déblais à la décharge choisie et indemnisée par l'entrepreneur,
- La fourniture de grave non traitée 0/31,5 (GNT 2 ou GNT 5 selon la norme NF EN 13285), le chargement, le transport, le déchargement, le régalage, le compactage,
- L’imprégnation à l’émulsion de bitume à raison de 1,8 kg/m² et de gravillons 4/6 ou 6/10 à raison de 8 l/m², le cylindrage après répandage, la fourniture, le transport et la mise en œuvre du liant et des gravillons
- La fourniture et la mise en œuvre de grave bitume 0/14 classe 4 selon la norme NF EN 13108-1 comme couche de liaison de chaussée conformément au fascicule 27 du CCTG, comprenant l'émulsion préalable en couche d'accrochage, la fourniture de l'ensemble des constituants, le transport y compris le chargement, le bâchage et le déchargement, la mise en œuvre en prenant compte des contraintes liées à la présence d'ouvrages et le compactage,
- La fourniture, le transport et la mise en œuvre de béton bitumineux semi grenu 0/10 noir de classe 3 avec liant élastomère en couche de roulement conformément au fascicule 27 du CCTG comprenant la fourniture de l'ensemble des constituants, le transport y compris le chargement, le bâchage et le déchargement, la mise en œuvre en prenant compte des contraintes liées à la présence d'ouvrages, la couche d’accrochage, la fourniture des agrégats, des fines et du bitume, la fabrication, le cylindrage, la réalisation des joints de raccordement entre chaussée existante à l'émulsion de bitume sablée en 0/2,
Pour toutes sujétions de main d'œuvre et d'exécution.</t>
  </si>
  <si>
    <t>Ce prix rémunère forfaitairement tous les raccordements électriques et contrôles nécessaires à la remise en service de l'écluse. Il comprend toutes les vérifications de fonctionnement des diverses commandes (armoire de commande, coffret de proximité, sonde de niveau, bateau de manoeuvre...). Pour toutes sujétions d'exécution et de mise en oeuvre.</t>
  </si>
  <si>
    <t>Ce prix rémunère à l'unité la reprise sur stock de l'armoire de commande et de son socle, le transport à pied d'oeuvre et la mise en œuvre à l'emplacement initial. Il comprend également les percements, tiges filetées, écrous nécessaires. Pour toutes sujétions d'exécution et de mise en oeuvre.</t>
  </si>
  <si>
    <t>Ce prix rémunère à l'unité la réalisation d'une traversée sous-fluviale (caniveaux engravés clôturés par des tôles larmées). Il comprend :
- le sciage des maçonneries verticales
- le sciage du radier
- la démolition et l'évacuation en décharge des matériaux
- la fourniture et la mise en oeuvre des fourreaux
- le bétonnage du radier
- la fourniture et la mise en oeuvre des caniveaux clôturés par des tôles larmées (tôles fixées profondément et solidement dans le génie civil)
Pour toutes sujétions d'exécution et de mise en oeuvre.</t>
  </si>
  <si>
    <t>Ce prix rémunère, à l'unité, la fourniture et la mise en place d'une plateforme métallique en acier galvanisé à chaud en encorbellement permettant les travaux d'exploitation et de maintenance sur la masse de l'écluse.
Ce prix rémunère :
- Toutes sujétions liées aux ancrages dans le génie civil (profondément et solidement, saignée, type de fixation, type de résine ou autre etc...).
- les gardes-corps et les caillebotis nécessaires à l'exception de ceux de la fosse à crémaillère 
- le cuirassement du prolongement de la fosse en acier galvanisé à chaud
- la fourniture et la mise en place d'un déflecteur de protection côté amont en biais pour protéger cette structure, la crémaillère et pour renvoyer les embâcles " au large".
Ce prix intègre les études d'exécution, l'ensemble des matériaux et matériels nécessaires à la réalisation de ces travaux  et toutes sujétions d'exécution et de mise en oeuvre.</t>
  </si>
  <si>
    <t>Ce prix rémunère forfaitairement pour la tête amont et pour la tête aval la location, l'amenée, le montage, le démontage et le repliement en fin de chantier d'une tour escalier permettant de descendre dans la chambre des portes dans le respect des règles de sécurité en vigueur. Il comprend également le contrôle par un organisme agréé externe à l'entreprise et la fourniture d'un rapport de contrôle au Maître d'œuvre.
Il sera réglé à la remise du rapport et après repli. Pour toutes sujétions d'exécution et de mise en œuvre.</t>
  </si>
  <si>
    <t>Ce prix rémunère forfaitairement pour la tête amont et pour la tête aval la location, l'amenée et repli d'un engin de levage sur pneumatiques, y compris chauffeur pour la manutention des vantaux (poids unitaire de 10 T), des équipements (dépose, repose), des batardeaux et des passerelles d'accès des batardeaux (pose, dépose, manutention pendant la phase de réglages et de tests) et pour toutes les opérations de grutage nécessaires pour l'exécution des travaux. Il comprend également les opérations de calage y compris la mise en œuvre de plaques de répartition, les éventuels déplacements nécessaires.
Pour toutes sujétions d'exécution et de mise en œuvre.</t>
  </si>
  <si>
    <r>
      <t xml:space="preserve">Ce prix rémunère, au forfait :
- le nettoyage des huit (8) rainures à batardeaux, les purges et rejointoiement par plongeurs sur toute leur hauteur y compris l'emprise sur le radier du 1er élément côté amont et côté aval des vantaux. </t>
    </r>
    <r>
      <rPr>
        <u/>
        <sz val="10"/>
        <rFont val="Arial"/>
        <family val="2"/>
      </rPr>
      <t>Cette prestation sera réalisée 10 jours avant les opérations de batardage</t>
    </r>
    <r>
      <rPr>
        <sz val="10"/>
        <rFont val="Arial"/>
        <family val="2"/>
      </rPr>
      <t>.
- la mise en place par grutage des batardeaux sur les deux têtes avec assistance d'une équipe de scaphandriers,
- la mise en place par grutage des passerelles sur les batardeaux puis la mise en place des racks de transport en sécurité sans qu'ils ne gênent les opérations futures et l'écoulement des eaux en cas de crues (retrait en cas de crues pour mise sur une zone hors inondation (aller et retour)),
- l'enlèvement des racks de transport des batardeaux et des passerelles en fin de chantier, leur nettoyage, 
Les batardeaux (y compris les racks de transport) et les passerelles sont mis à disposition par le Maître d'Ouvrage dans les conditions fixées au C.C.T.P.
Le règlement se fera à raison de 70% à la mise en œuvre, le solde de 30% sera payé après constatation de la remise en eau. Pour toutes sujétions d'exécution et de mise en œuvre.</t>
    </r>
  </si>
  <si>
    <t>Ce prix rémunère, au forfait :
La fourniture et la mise en oeuvre de l'installation de pompage destinée à réaliser et à maintenir l'assèchement des deux chambres des portes pendant toute la durée du chantier conformément au C.C.T.P.
Il comprend notamment :
- l'intervention des plongeurs pour la bonne exécution de la prestation, notamment le réglage, le calage et l’étanchement des batardeaux,
- la fourniture et la mise oeuvre de deux bacs de décantation y compris leur vidange autant que nécessaire en décharge agréée, et les canalisations de rejet rigides,
- la fourniture et la mise en place des pompes et canalisations rigides nécessaires à la vidange et au maintien à sec des chambres des portes via les bacs de décantation,
- les pompages lors de la phase de test d'étanchéité après repose et réglages des vantaux autant que nécessaire,
- toutes les fournitures d'énergie du matériel de pompage et la main d'oeuvre pour assurer l'étanchéité des batardeaux, l'assèchement et le maintien à sec des ouvrages,
Le règlement se fera à raison de 70% dès constatation de la mise à sec, le solde de 30% sera payé après constatation de la remise en eau. Pour toutes sujétions d'exécution et de mise en oeuvre.</t>
  </si>
  <si>
    <t xml:space="preserve">Ce prix rémunère, forfaitairement, la réalisation de deux pêches de sauvegarde lors de la mise à sec des deux têtes dans les conditions prévues au CCTP.
Un rapport de pêche de sauvegarde par tête sera réalisé par le prestataire mentionnant le protocole, la période, la date, le nombre d’individus. Les espèces invasives devront être détruites à l’équarrissage (des bons de commande ou livraison seront demandés).
Ce prix intègre l'ensemble des matériaux, matériels et la main d'oeuvre nécessaires à la réalisation de ces travaux et toutes sujétions d'exécution et de mise en oeuvre.
</t>
  </si>
  <si>
    <t xml:space="preserve">Ce prix rémunère forfaitairement la dépose (en eau ou à sec) et la repose à sec des vantaux des deux têtes à l'aide d'une grue de levage.
Il comprend notamment, la dépose et le grutage des vantaux sur remorques pour transport en atelier aller et retour. Il comprend également la repose, les tests et les réglages pour assurer le buscage.
Il s'applique forfaitairement et comprend tout le matériel et la main d'œuvre nécessaires. Pour toutes sujétions d'exécution et de mise en oeuvre.
</t>
  </si>
  <si>
    <t>Ce prix rémunère forfaitairement le transport aller et retour des vantaux et vantelles (des deux têtes d'écluse) en convoi exceptionnel dans l'atelier de l'entreprise. Pour toutes sujétions d'exécution et de mise en oeuvre.</t>
  </si>
  <si>
    <t>Ce prix correspond à l’amenée et le repliement en fin de chantier de l’ensemble du matériel (hors matériel de levage réglé par ailleurs) et du personnel nécessaires à l’exécution des travaux.
Il comprend également, et conformément à la note d’organisation du chantier :
- le PIC comprenant la disposition étudiée des bungalows, des containers, des racks de transport etc.… de manière à éviter les obstacles aux ruissellements des eaux de pluies et aux écoulements des eaux de crues etc...
- les frais d’établissement, d’entretien et d’enlèvement des ouvrages provisoires en particulier l’apport et le repli des plots bétons nécessaires à la surélévation de la base-vie et les escaliers d'accès aux Algeco surélevés,
- l’hébergement du personnel dans des conditions réglementaires de sécurité et d’hygiène. La base-vie devra respecter les prescriptions du code du travail (Cf. document intitulé « Base-vie chantier + 4 mois » en annexe)
- l'obtention de toutes les autorisations nécessaires, le PPSPS, le plan de prévention, les autorisations de circuler sur le chemin de halage
- les frais de maintien et de remise en état des lieux,
- la fourniture et la mise en place d'une baraque de chantier chauffée, éclairée et meublée pendant toute la durée des travaux, permettant la réalisation des réunions (10 personnes).
- l’alimentation du chantier en eau et en énergie électrique,
- la fourniture, le transport et la mise en place d'un panneau d’information générale,
- les panneaux et clôtures de protection du chantier utilisés de jour comme de nuit, la fourniture et la mise en place des panneaux de renseignements généraux signalant le chantier (signalisation fluviale et terrestre).
- la fourniture, la pose, l’entretien pendant toute la durée du chantier de clôtures et portails de chantier y compris les démarches auprès des organismes concernés, ainsi que les panneaux spécifiques accès interdits sauf riverains habitants au niveau de l'écluse des Dûmonts (1 côté amont et 1 côté aval)
- le repli de ces clôtures à la fin du chantier,
- les éventuels frais de location de terrains dont ceux prévus aux plans d'emprise et d'autres terrains si nécessaire
- la fourniture et la mise en place de la signalisation et des dispositifs de protection et de sécurité du chantier, y compris leur maintenance de jour comme de nuit,
- l’organisation du plan d’accueil avec le coordonnateur S.P.S.,
- l'amenée et le repli des matériels nécessaires à l'exécution des ouvrages, pour autant qu'ils ne soient pas payés par un autre prix forfaitaire,
- l’enlèvement en fin de chantier des matériaux non utilisés,
- les frais de coordination interne afin d'assurer l'ordonnancement, la coordination et le pilotage de l'ensemble du chantier,
- le repli des installations,
- les frais induits par la permanence et le gardiennage du chantier, comprenant l'écluse, son entourage et la base vie y compris zone de stockage supplémentaire des matériels VNF déposés avant repose en fin de chantier (y compris système d'alarme et caméras.)
- tous les frais consécutifs à la protection des réseaux existants éventuels, à l’assainissement des installations de chantier et à la protection de l'environnement dont suivi environnemental et suivi hydraulique, conformément au CCTP. Ces frais concernent également la fourniture des documents relatifs à la mise en œuvre de ces protections et à tous les contrôles qui seront nécessaires,
- toutes les dispositions nécessaires à la sauvegarde de l'environnement et à la protection du milieu naturel. Le rejet de polluants dans le milieu naturel est interdit.
Les installations resteront propriété de l’Entreprise et devront être démontées sitôt les travaux terminés.
Il sera réglé à raison de :
- 60 % à l’installation du chantier,
- 40 % au repli des installations et à la transmission du suivi hydraulique.
Pour toutes sujétions d’exécution et de mise en œuvre.</t>
  </si>
  <si>
    <t>Ce prix rémunère la fourniture à pied d'œuvre et la mise en œuvre de mât basculant à LED avec double crosse en tête. Il comprend également le cablâge et le raccordement. Pour toutes sujétions de main d'œuvre et d'exécution.</t>
  </si>
  <si>
    <t>Ce prix rémunère à l'unité la moins-value sur le prix 1620 : reprise des candélabres et repose dont la prestation n'est pas à réaliser si la tranche optionnelle n°2 est notifiée.</t>
  </si>
  <si>
    <t>VNF - DTCB - UTI Nivernais - Yonne
Travaux de restauration des maçonneries des chambres et des portes 
de l'écluse des Dûmonts
DETAIL ESTIMATIF TRANCHE FERME</t>
  </si>
  <si>
    <t>VNF - DTCB - UTI Nivernais - Yonne
Travaux de restauration des maçonneries des chambres et des portes 
de l'écluse des Dûmonts
DETAIL ESTIMATIF TRANCHE OPTIONNELLE N°1</t>
  </si>
  <si>
    <t>VNF - DTCB - UTI Nivernais - Yonne
Travaux de restauration des maçonneries des chambres et des portes 
de l'écluse des Dûmonts
DETAIL ESTIMATIF TRANCHE OPTIONNELLE N°2</t>
  </si>
  <si>
    <t>TOTAL TF + TO n°1 + TO n°2 + TO n°3 HT :</t>
  </si>
  <si>
    <t>DATE : Juin 2025</t>
  </si>
  <si>
    <t>VNF - DTCB - UTI Nivernais - Yonne
Travaux de restauration des maçonneries des chambres et des portes 
de l'écluse des Dûmonts
DETAIL ESTIMATIF - TF + TO n°1 + TO n°2 + TO n°3</t>
  </si>
  <si>
    <t>Ce prix rémunère à l'unité la dépose avec soin d'un bollard et son stockage sur la base-vie à l'abri des intempéries. Il comprend les dispositions de protection nécessaires à la manipulation compte-tenu de la présence de plomb dans la peinture. En cas de crue, l'ensemble devra être évacué sur ordre du Maître d'oeuvre hors zone inondable dans un lieu fourni par l'entreprise et à ses frais à l'abri des intempéries et stocké en toute sécurité sous sa responsabilité. Pour toutes sujétions d'exécution et de mise en oeuvre.</t>
  </si>
  <si>
    <t>Ce prix rémunère à l'unité la reprise sur stock de bollard (y compris remise en peinture), le transport à pied d'oeuvre et la mise en œuvre à l'emplacement initial. Il comprend les dispositions de protection nécessaires à la manipulation compte-tenu de la présence de plomb dans la peinture. Il comprend également les percements, tiges filetées, écrous nécessaires. Pour toutes sujétions d'exécution et de mise en oeuvre.</t>
  </si>
  <si>
    <t>Ce prix rémunère à l'unité la dépose d'une échelle métallique (y compris ses fixations au génie civil) présente dans le sas et son évacuation en décharge agréée. Il comprend les dispositions de protection nécessaires à la manipulation compte-tenu de la présence de plomb dans la peinture et les frais de traitement des déchets plomb. Pour toutes sujétions de main d'œuvre et d'exécution.</t>
  </si>
  <si>
    <t>Ce prix rémunère forfaitairement la dépose soignée de l'araignée et ses ancrages. L'araignée sera remise au Maître d'Ouvrage. Il comprend les dispositions de protection nécessaires à la manipulation compte-tenu de la présence de plomb dans la peinture. Pour toutes sujétions d'exécution et de mise en oeuvre.</t>
  </si>
  <si>
    <t>Ce prix rémunère à l'unité, si et uniquement si la TO n° 1 est notifiée à l'entreprise, la dépose d'un dispositif de protection de la crémaillère en rive droite y compris ses ancrages et l'évacuation en décharge agréée au frais de l'entrepreneur et les frais de traitement des déchets plomb. Il comprend les dispositions de protection nécessaires à la manipulation compte-tenu de la présence de plomb dans la peinture. Pour toutes sujétions d'exécution et de mise en oeuvre.</t>
  </si>
  <si>
    <t>Ce prix rémunère forfaitairement la dépose des potelets et câbles constituants les gardes-corps présents dans l'emprise des travaux en rive droite et le stockage sur la base-vie. Il comprend les dispositions de protection nécessaires à la manipulation compte-tenu de la présence de plomb dans la peinture. En cas de crue, l'ensemble devra être évacué sur ordre du Maître d'oeuvre hors zone inondable dans un lieu fourni par l'entreprise et à ses frais, à l'abri des intempéries et stocké en toute sécurité sous la responsabilité de l'entreprise. Pour toutes sujétions d'exécution et de mise en oeuvre.</t>
  </si>
  <si>
    <t>Ce prix rémunère forfaitairement la reprise sur stock des potelets et câbles, le transport à pied d'oeuvre et la mise en œuvre à l'emplacement initial. Il comprend les dispositions de protection nécessaires à la manipulation compte-tenu de la présence de plomb dans la peinture. Il comprend également les percements, tiges filetées, écrous nécessaires. Pour toutes sujétions d'exécution et de mise en oeuvre.</t>
  </si>
  <si>
    <t>Fourniture de pièces métalliques</t>
  </si>
  <si>
    <t>Ce prix rémunère forfaitairement la fourniture des pièces métalliques décrites au paragraphe "Pièces à fournir par le Titulaire" du CCTP à l'exception des anneaux de levage qui sont rémunérés par ailleurs (prix 400).</t>
  </si>
  <si>
    <t>Ce prix comprend à l'unité la dépose d'un vérin de vantelle (y compris déconnexion) et son transport au CMS de Joigny pour révision par les agents de maintenance de VNF y compris les opérations de chargement et de déchargement. Il comprend les dispositions de protection nécessaires à la manipulation compte-tenu de la présence de plomb dans la peinture. Pour toutes sujétions d'exécution et de mise en oeuvre.</t>
  </si>
  <si>
    <t>VNF - DTCB - UTI Nivernais - Yonne
Travaux de restauration des maçonneries des chambres et des portes 
de l'écluse des Dûmonts
DETAIL ESTIMATIF TRANCHE OPTIONNELLE 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</si>
</sst>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0"/>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1"/>
      <color theme="1"/>
      <name val="Arial Narrow"/>
      <family val="2"/>
    </font>
    <font>
      <b/>
      <sz val="11"/>
      <color theme="1"/>
      <name val="Arial"/>
      <family val="2"/>
    </font>
    <font>
      <b/>
      <sz val="10"/>
      <name val="Arial"/>
      <family val="2"/>
    </font>
    <font>
      <sz val="11"/>
      <name val="Arial"/>
      <family val="2"/>
    </font>
    <font>
      <sz val="10"/>
      <name val="Arial"/>
      <family val="2"/>
    </font>
    <font>
      <b/>
      <sz val="10"/>
      <color indexed="10"/>
      <name val="Arial"/>
      <family val="2"/>
    </font>
    <font>
      <b/>
      <i/>
      <sz val="10"/>
      <name val="Arial"/>
      <family val="2"/>
    </font>
    <font>
      <b/>
      <u/>
      <sz val="10"/>
      <name val="Arial"/>
      <family val="2"/>
    </font>
    <font>
      <b/>
      <u/>
      <sz val="10"/>
      <color indexed="10"/>
      <name val="Arial"/>
      <family val="2"/>
    </font>
    <font>
      <b/>
      <i/>
      <vertAlign val="superscript"/>
      <sz val="10"/>
      <name val="Arial"/>
      <family val="2"/>
    </font>
    <font>
      <b/>
      <sz val="11"/>
      <color rgb="FFFF0000"/>
      <name val="Calibri"/>
      <family val="2"/>
      <scheme val="minor"/>
    </font>
    <font>
      <u/>
      <sz val="10"/>
      <name val="Arial"/>
      <family val="2"/>
    </font>
    <font>
      <sz val="11"/>
      <name val="Calibri"/>
      <family val="2"/>
      <scheme val="minor"/>
    </font>
    <font>
      <i/>
      <sz val="10"/>
      <color theme="1"/>
      <name val="Arial"/>
      <family val="2"/>
    </font>
    <font>
      <b/>
      <sz val="11"/>
      <color rgb="FFFF0000"/>
      <name val="Arial"/>
      <family val="2"/>
    </font>
    <font>
      <b/>
      <sz val="14"/>
      <color rgb="FFFF0000"/>
      <name val="Calibri"/>
      <family val="2"/>
      <scheme val="minor"/>
    </font>
  </fonts>
  <fills count="11">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indexed="22"/>
        <bgColor indexed="31"/>
      </patternFill>
    </fill>
    <fill>
      <patternFill patternType="solid">
        <fgColor theme="4" tint="0.59999389629810485"/>
        <bgColor indexed="31"/>
      </patternFill>
    </fill>
    <fill>
      <patternFill patternType="solid">
        <fgColor theme="4" tint="0.59999389629810485"/>
        <bgColor indexed="64"/>
      </patternFill>
    </fill>
    <fill>
      <patternFill patternType="solid">
        <fgColor theme="3" tint="0.39997558519241921"/>
        <bgColor indexed="31"/>
      </patternFill>
    </fill>
    <fill>
      <patternFill patternType="solid">
        <fgColor rgb="FFFFFF00"/>
        <bgColor indexed="64"/>
      </patternFill>
    </fill>
    <fill>
      <patternFill patternType="solid">
        <fgColor theme="3"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64"/>
      </right>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s>
  <cellStyleXfs count="2">
    <xf numFmtId="0" fontId="0" fillId="0" borderId="0"/>
    <xf numFmtId="44" fontId="1" fillId="0" borderId="0" applyFont="0" applyFill="0" applyBorder="0" applyAlignment="0" applyProtection="0"/>
  </cellStyleXfs>
  <cellXfs count="159">
    <xf numFmtId="0" fontId="0" fillId="0" borderId="0" xfId="0"/>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44" fontId="0" fillId="0" borderId="0" xfId="0" applyNumberFormat="1"/>
    <xf numFmtId="0" fontId="2" fillId="2" borderId="13" xfId="0" applyFont="1" applyFill="1" applyBorder="1" applyAlignment="1">
      <alignment horizontal="left"/>
    </xf>
    <xf numFmtId="164" fontId="3" fillId="4" borderId="17" xfId="0" applyNumberFormat="1" applyFont="1" applyFill="1" applyBorder="1" applyAlignment="1">
      <alignment horizontal="center" vertical="center"/>
    </xf>
    <xf numFmtId="164" fontId="3" fillId="4" borderId="17" xfId="0" applyNumberFormat="1" applyFont="1" applyFill="1" applyBorder="1" applyAlignment="1">
      <alignment horizontal="left" vertical="center" wrapText="1"/>
    </xf>
    <xf numFmtId="0" fontId="3" fillId="4" borderId="17" xfId="0" applyFont="1" applyFill="1" applyBorder="1" applyAlignment="1">
      <alignment horizontal="center" vertical="center"/>
    </xf>
    <xf numFmtId="164" fontId="3" fillId="4" borderId="17" xfId="0" applyNumberFormat="1" applyFont="1" applyFill="1" applyBorder="1" applyAlignment="1">
      <alignment vertical="center"/>
    </xf>
    <xf numFmtId="44" fontId="3" fillId="0" borderId="16" xfId="1" applyFont="1" applyBorder="1" applyAlignment="1">
      <alignment horizontal="center" vertical="center"/>
    </xf>
    <xf numFmtId="0" fontId="3" fillId="0" borderId="16" xfId="1" applyNumberFormat="1" applyFont="1" applyBorder="1" applyAlignment="1">
      <alignment horizontal="center" vertical="center"/>
    </xf>
    <xf numFmtId="44" fontId="3" fillId="0" borderId="1" xfId="0" applyNumberFormat="1" applyFont="1" applyBorder="1"/>
    <xf numFmtId="164" fontId="0" fillId="0" borderId="0" xfId="0" applyNumberFormat="1"/>
    <xf numFmtId="0" fontId="3" fillId="0" borderId="2" xfId="0" applyFont="1" applyBorder="1" applyAlignment="1">
      <alignment vertical="center"/>
    </xf>
    <xf numFmtId="0" fontId="3" fillId="0" borderId="3" xfId="0" applyFont="1" applyBorder="1" applyAlignment="1">
      <alignment vertical="center"/>
    </xf>
    <xf numFmtId="0" fontId="3" fillId="0" borderId="1" xfId="0" applyFont="1" applyBorder="1" applyAlignment="1">
      <alignment horizontal="center" vertical="center"/>
    </xf>
    <xf numFmtId="0" fontId="5" fillId="2" borderId="15" xfId="0" applyFont="1" applyFill="1" applyBorder="1" applyAlignment="1">
      <alignment horizontal="left"/>
    </xf>
    <xf numFmtId="0" fontId="5" fillId="3" borderId="13" xfId="0" applyFont="1" applyFill="1" applyBorder="1" applyAlignment="1">
      <alignment horizontal="left" vertical="center"/>
    </xf>
    <xf numFmtId="0" fontId="2" fillId="2" borderId="1" xfId="0" applyFont="1" applyFill="1" applyBorder="1" applyAlignment="1">
      <alignment horizontal="left"/>
    </xf>
    <xf numFmtId="0" fontId="3" fillId="0" borderId="17" xfId="0" applyFont="1" applyBorder="1" applyAlignment="1">
      <alignment horizontal="center" vertical="center"/>
    </xf>
    <xf numFmtId="0" fontId="3" fillId="4" borderId="18" xfId="0" applyFont="1" applyFill="1" applyBorder="1" applyAlignment="1">
      <alignment horizontal="center" vertical="center"/>
    </xf>
    <xf numFmtId="164" fontId="3" fillId="0" borderId="17" xfId="0" applyNumberFormat="1" applyFont="1" applyBorder="1" applyAlignment="1">
      <alignment horizontal="left" vertical="center" wrapText="1"/>
    </xf>
    <xf numFmtId="164" fontId="3" fillId="0" borderId="17" xfId="0" applyNumberFormat="1" applyFont="1" applyBorder="1" applyAlignment="1">
      <alignment vertical="center"/>
    </xf>
    <xf numFmtId="0" fontId="3" fillId="0" borderId="18" xfId="0" applyFont="1" applyBorder="1" applyAlignment="1">
      <alignment horizontal="center" vertical="center"/>
    </xf>
    <xf numFmtId="0" fontId="0" fillId="0" borderId="0" xfId="0" applyAlignment="1">
      <alignment vertical="center"/>
    </xf>
    <xf numFmtId="0" fontId="6" fillId="0" borderId="25" xfId="0" applyFont="1" applyBorder="1" applyAlignment="1">
      <alignment horizontal="center" vertical="center"/>
    </xf>
    <xf numFmtId="0" fontId="6" fillId="0" borderId="27" xfId="0" applyFont="1" applyBorder="1" applyAlignment="1">
      <alignment horizontal="center" vertical="center"/>
    </xf>
    <xf numFmtId="0" fontId="6" fillId="5" borderId="29" xfId="0" applyFont="1" applyFill="1" applyBorder="1" applyAlignment="1">
      <alignment horizontal="center" vertical="center"/>
    </xf>
    <xf numFmtId="0" fontId="0" fillId="5" borderId="0" xfId="0" applyFill="1" applyAlignment="1">
      <alignment vertical="center"/>
    </xf>
    <xf numFmtId="0" fontId="6" fillId="0" borderId="31" xfId="0" applyFont="1" applyBorder="1" applyAlignment="1">
      <alignment horizontal="center" vertical="center"/>
    </xf>
    <xf numFmtId="0" fontId="10" fillId="0" borderId="24" xfId="0" applyFont="1" applyBorder="1" applyAlignment="1">
      <alignment vertical="center"/>
    </xf>
    <xf numFmtId="0" fontId="0" fillId="0" borderId="24" xfId="0" applyBorder="1" applyAlignment="1">
      <alignment vertical="center"/>
    </xf>
    <xf numFmtId="0" fontId="6" fillId="0" borderId="29" xfId="0" applyFont="1" applyBorder="1" applyAlignment="1">
      <alignment horizontal="center" vertical="center"/>
    </xf>
    <xf numFmtId="0" fontId="11" fillId="0" borderId="26" xfId="0" applyFont="1" applyBorder="1" applyAlignment="1">
      <alignment vertical="center"/>
    </xf>
    <xf numFmtId="0" fontId="0" fillId="0" borderId="26" xfId="0" applyBorder="1" applyAlignment="1">
      <alignment vertical="center"/>
    </xf>
    <xf numFmtId="0" fontId="12" fillId="0" borderId="0" xfId="0" applyFont="1" applyAlignment="1">
      <alignment vertical="center"/>
    </xf>
    <xf numFmtId="0" fontId="10" fillId="0" borderId="26" xfId="0" applyFont="1" applyBorder="1" applyAlignment="1">
      <alignment vertical="center"/>
    </xf>
    <xf numFmtId="0" fontId="6" fillId="0" borderId="32" xfId="0" applyFont="1" applyBorder="1" applyAlignment="1">
      <alignment horizontal="center" vertical="center"/>
    </xf>
    <xf numFmtId="0" fontId="10" fillId="0" borderId="33" xfId="0" applyFont="1" applyBorder="1" applyAlignment="1">
      <alignment vertical="center"/>
    </xf>
    <xf numFmtId="0" fontId="0" fillId="0" borderId="33" xfId="0" applyBorder="1" applyAlignment="1">
      <alignment vertical="center"/>
    </xf>
    <xf numFmtId="0" fontId="8" fillId="0" borderId="0" xfId="0" applyFont="1" applyAlignment="1">
      <alignment horizontal="justify" vertical="center" wrapText="1"/>
    </xf>
    <xf numFmtId="0" fontId="8" fillId="0" borderId="0" xfId="0" applyFont="1" applyAlignment="1">
      <alignment vertical="center" wrapText="1"/>
    </xf>
    <xf numFmtId="0" fontId="8" fillId="0" borderId="26" xfId="0" applyFont="1" applyBorder="1" applyAlignment="1">
      <alignment horizontal="justify" vertical="top" wrapText="1"/>
    </xf>
    <xf numFmtId="0" fontId="6" fillId="6" borderId="30" xfId="0" applyFont="1" applyFill="1" applyBorder="1" applyAlignment="1">
      <alignment horizontal="center" vertical="center"/>
    </xf>
    <xf numFmtId="0" fontId="9" fillId="7" borderId="1" xfId="0" applyFont="1" applyFill="1" applyBorder="1" applyAlignment="1">
      <alignment horizontal="center" vertical="center"/>
    </xf>
    <xf numFmtId="0" fontId="0" fillId="6" borderId="21" xfId="0" applyFill="1" applyBorder="1" applyAlignment="1">
      <alignment vertical="center"/>
    </xf>
    <xf numFmtId="0" fontId="0" fillId="7" borderId="0" xfId="0" applyFill="1" applyAlignment="1">
      <alignment vertical="center"/>
    </xf>
    <xf numFmtId="0" fontId="11" fillId="0" borderId="0" xfId="0" applyFont="1" applyAlignment="1">
      <alignment vertical="center"/>
    </xf>
    <xf numFmtId="0" fontId="10" fillId="0" borderId="0" xfId="0" applyFont="1" applyAlignment="1">
      <alignment vertical="center"/>
    </xf>
    <xf numFmtId="0" fontId="0" fillId="0" borderId="29" xfId="0" applyBorder="1" applyAlignment="1">
      <alignment vertical="center"/>
    </xf>
    <xf numFmtId="0" fontId="0" fillId="0" borderId="32" xfId="0" applyBorder="1" applyAlignment="1">
      <alignment vertical="center"/>
    </xf>
    <xf numFmtId="0" fontId="10" fillId="0" borderId="23" xfId="0" applyFont="1" applyBorder="1" applyAlignment="1">
      <alignment vertical="center"/>
    </xf>
    <xf numFmtId="0" fontId="0" fillId="0" borderId="31" xfId="0" applyBorder="1" applyAlignment="1">
      <alignment vertical="center"/>
    </xf>
    <xf numFmtId="2" fontId="3" fillId="4" borderId="17" xfId="0" applyNumberFormat="1" applyFont="1" applyFill="1" applyBorder="1" applyAlignment="1">
      <alignment horizontal="center" vertical="center"/>
    </xf>
    <xf numFmtId="164" fontId="3" fillId="0" borderId="1" xfId="0" applyNumberFormat="1" applyFont="1" applyBorder="1"/>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164" fontId="3" fillId="4" borderId="17" xfId="0" applyNumberFormat="1" applyFont="1" applyFill="1" applyBorder="1" applyAlignment="1">
      <alignment horizontal="left" vertical="center"/>
    </xf>
    <xf numFmtId="164" fontId="3" fillId="0" borderId="17" xfId="0" applyNumberFormat="1" applyFont="1" applyBorder="1" applyAlignment="1">
      <alignment horizontal="left" vertical="center"/>
    </xf>
    <xf numFmtId="0" fontId="6" fillId="0" borderId="34" xfId="0" applyFont="1" applyBorder="1" applyAlignment="1">
      <alignment horizontal="center" vertical="center"/>
    </xf>
    <xf numFmtId="0" fontId="10" fillId="0" borderId="28" xfId="0" applyFont="1" applyBorder="1" applyAlignment="1">
      <alignment vertical="center"/>
    </xf>
    <xf numFmtId="0" fontId="0" fillId="0" borderId="28" xfId="0" applyBorder="1" applyAlignment="1">
      <alignment vertical="center"/>
    </xf>
    <xf numFmtId="0" fontId="0" fillId="0" borderId="34" xfId="0" applyBorder="1" applyAlignment="1">
      <alignment vertical="center"/>
    </xf>
    <xf numFmtId="0" fontId="8" fillId="4" borderId="17" xfId="0" applyFont="1" applyFill="1" applyBorder="1" applyAlignment="1">
      <alignment horizontal="center" vertical="center"/>
    </xf>
    <xf numFmtId="0" fontId="0" fillId="0" borderId="26" xfId="0" applyBorder="1" applyAlignment="1">
      <alignment horizontal="justify" vertical="top" wrapText="1"/>
    </xf>
    <xf numFmtId="0" fontId="8" fillId="0" borderId="26" xfId="0" applyFont="1" applyBorder="1" applyAlignment="1">
      <alignment vertical="top" wrapText="1"/>
    </xf>
    <xf numFmtId="164" fontId="3" fillId="4" borderId="17" xfId="0" applyNumberFormat="1" applyFont="1" applyFill="1" applyBorder="1" applyAlignment="1">
      <alignment horizontal="justify" vertical="center" wrapText="1"/>
    </xf>
    <xf numFmtId="2" fontId="3" fillId="4" borderId="17" xfId="1" applyNumberFormat="1" applyFont="1" applyFill="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1" fontId="3" fillId="4" borderId="17" xfId="1" applyNumberFormat="1" applyFont="1" applyFill="1" applyBorder="1" applyAlignment="1">
      <alignment horizontal="center" vertical="center"/>
    </xf>
    <xf numFmtId="0" fontId="8" fillId="0" borderId="26" xfId="0" applyFont="1" applyBorder="1" applyAlignment="1">
      <alignment horizontal="justify" vertical="center" wrapText="1"/>
    </xf>
    <xf numFmtId="0" fontId="10" fillId="0" borderId="7" xfId="0" applyFont="1" applyBorder="1" applyAlignment="1">
      <alignment vertical="center"/>
    </xf>
    <xf numFmtId="44" fontId="0" fillId="0" borderId="0" xfId="1" applyFont="1" applyAlignment="1">
      <alignment horizontal="left"/>
    </xf>
    <xf numFmtId="0" fontId="10" fillId="0" borderId="9" xfId="0" applyFont="1" applyBorder="1" applyAlignment="1">
      <alignment vertical="center"/>
    </xf>
    <xf numFmtId="0" fontId="6" fillId="8" borderId="29" xfId="0" applyFont="1" applyFill="1" applyBorder="1" applyAlignment="1">
      <alignment horizontal="center" vertical="center"/>
    </xf>
    <xf numFmtId="0" fontId="6" fillId="8" borderId="26" xfId="0" applyFont="1" applyFill="1" applyBorder="1" applyAlignment="1">
      <alignment horizontal="center" vertical="center"/>
    </xf>
    <xf numFmtId="0" fontId="14" fillId="0" borderId="0" xfId="0" applyFont="1"/>
    <xf numFmtId="164" fontId="3" fillId="0" borderId="17" xfId="0" applyNumberFormat="1" applyFont="1" applyBorder="1" applyAlignment="1">
      <alignment horizontal="justify" vertical="center" wrapText="1"/>
    </xf>
    <xf numFmtId="0" fontId="11" fillId="0" borderId="28" xfId="0" applyFont="1" applyBorder="1" applyAlignment="1">
      <alignment vertical="center"/>
    </xf>
    <xf numFmtId="0" fontId="6" fillId="0" borderId="39" xfId="0" applyFont="1" applyBorder="1" applyAlignment="1">
      <alignment horizontal="center" vertical="center"/>
    </xf>
    <xf numFmtId="0" fontId="10" fillId="0" borderId="8" xfId="0" applyFont="1" applyBorder="1" applyAlignment="1">
      <alignment vertical="center"/>
    </xf>
    <xf numFmtId="0" fontId="6" fillId="0" borderId="36" xfId="0" applyFont="1" applyBorder="1" applyAlignment="1">
      <alignment horizontal="center" vertical="center"/>
    </xf>
    <xf numFmtId="0" fontId="6" fillId="0" borderId="40" xfId="0" applyFont="1" applyBorder="1" applyAlignment="1">
      <alignment horizontal="center" vertical="center"/>
    </xf>
    <xf numFmtId="0" fontId="5" fillId="3" borderId="14" xfId="0" applyFont="1" applyFill="1" applyBorder="1" applyAlignment="1">
      <alignment horizontal="center" vertical="center" wrapText="1"/>
    </xf>
    <xf numFmtId="0" fontId="8" fillId="0" borderId="25" xfId="0" applyFont="1" applyBorder="1" applyAlignment="1">
      <alignment horizontal="justify" vertical="center" wrapText="1"/>
    </xf>
    <xf numFmtId="2" fontId="3" fillId="0" borderId="17" xfId="0" applyNumberFormat="1" applyFont="1" applyBorder="1" applyAlignment="1">
      <alignment horizontal="center" vertical="center"/>
    </xf>
    <xf numFmtId="9" fontId="3" fillId="0" borderId="17" xfId="0" applyNumberFormat="1" applyFont="1" applyBorder="1" applyAlignment="1">
      <alignment horizontal="center" vertical="center"/>
    </xf>
    <xf numFmtId="0" fontId="8" fillId="0" borderId="17" xfId="0" applyFont="1" applyBorder="1" applyAlignment="1">
      <alignment horizontal="center" vertical="center"/>
    </xf>
    <xf numFmtId="164" fontId="8" fillId="0" borderId="17" xfId="0" applyNumberFormat="1" applyFont="1" applyBorder="1" applyAlignment="1">
      <alignment horizontal="left" vertical="center" wrapText="1"/>
    </xf>
    <xf numFmtId="2" fontId="2" fillId="2" borderId="1" xfId="0" applyNumberFormat="1" applyFont="1" applyFill="1" applyBorder="1" applyAlignment="1">
      <alignment horizontal="left"/>
    </xf>
    <xf numFmtId="0" fontId="11" fillId="0" borderId="9" xfId="0" applyFont="1" applyBorder="1" applyAlignment="1">
      <alignment vertical="center"/>
    </xf>
    <xf numFmtId="164" fontId="2" fillId="2" borderId="1" xfId="0" applyNumberFormat="1" applyFont="1" applyFill="1" applyBorder="1" applyAlignment="1">
      <alignment horizontal="right"/>
    </xf>
    <xf numFmtId="2" fontId="3" fillId="0" borderId="17" xfId="1" applyNumberFormat="1" applyFont="1" applyFill="1" applyBorder="1" applyAlignment="1">
      <alignment horizontal="center" vertical="center"/>
    </xf>
    <xf numFmtId="0" fontId="8" fillId="0" borderId="18" xfId="0" applyFont="1" applyBorder="1" applyAlignment="1">
      <alignment horizontal="center" vertical="center"/>
    </xf>
    <xf numFmtId="164" fontId="8" fillId="0" borderId="17" xfId="0" applyNumberFormat="1" applyFont="1" applyBorder="1" applyAlignment="1">
      <alignment horizontal="left" vertical="center"/>
    </xf>
    <xf numFmtId="2" fontId="8" fillId="0" borderId="17" xfId="1" applyNumberFormat="1" applyFont="1" applyFill="1" applyBorder="1" applyAlignment="1">
      <alignment horizontal="center" vertical="center"/>
    </xf>
    <xf numFmtId="2" fontId="8" fillId="0" borderId="17" xfId="0" applyNumberFormat="1" applyFont="1" applyBorder="1" applyAlignment="1">
      <alignment horizontal="center" vertical="center"/>
    </xf>
    <xf numFmtId="0" fontId="16" fillId="0" borderId="0" xfId="0" applyFont="1"/>
    <xf numFmtId="1" fontId="3" fillId="0" borderId="17" xfId="1" applyNumberFormat="1" applyFont="1" applyFill="1" applyBorder="1" applyAlignment="1">
      <alignment horizontal="center" vertical="center"/>
    </xf>
    <xf numFmtId="164" fontId="3" fillId="0" borderId="17" xfId="0" applyNumberFormat="1" applyFont="1" applyBorder="1" applyAlignment="1">
      <alignment horizontal="center" vertical="center"/>
    </xf>
    <xf numFmtId="164" fontId="0" fillId="10" borderId="0" xfId="0" applyNumberFormat="1" applyFill="1"/>
    <xf numFmtId="0" fontId="0" fillId="10" borderId="0" xfId="0" applyFill="1"/>
    <xf numFmtId="0" fontId="17" fillId="4" borderId="18" xfId="0" applyFont="1" applyFill="1" applyBorder="1" applyAlignment="1">
      <alignment horizontal="center" vertical="center"/>
    </xf>
    <xf numFmtId="164" fontId="17" fillId="0" borderId="17" xfId="0" applyNumberFormat="1" applyFont="1" applyBorder="1" applyAlignment="1">
      <alignment horizontal="left" vertical="center" wrapText="1"/>
    </xf>
    <xf numFmtId="164" fontId="17" fillId="4" borderId="17" xfId="0" applyNumberFormat="1" applyFont="1" applyFill="1" applyBorder="1" applyAlignment="1">
      <alignment horizontal="left" vertical="center"/>
    </xf>
    <xf numFmtId="0" fontId="17" fillId="0" borderId="18" xfId="0" applyFont="1" applyBorder="1" applyAlignment="1">
      <alignment horizontal="center" vertical="center"/>
    </xf>
    <xf numFmtId="164" fontId="17" fillId="0" borderId="17" xfId="0" applyNumberFormat="1" applyFont="1" applyBorder="1" applyAlignment="1">
      <alignment horizontal="left" vertical="center"/>
    </xf>
    <xf numFmtId="164" fontId="17" fillId="0" borderId="17" xfId="0" applyNumberFormat="1" applyFont="1" applyBorder="1" applyAlignment="1">
      <alignment horizontal="justify" vertical="center" wrapText="1"/>
    </xf>
    <xf numFmtId="0" fontId="3" fillId="9" borderId="17" xfId="0" applyFont="1" applyFill="1" applyBorder="1" applyAlignment="1">
      <alignment horizontal="center" vertical="center"/>
    </xf>
    <xf numFmtId="0" fontId="19" fillId="8" borderId="0" xfId="0" applyFont="1" applyFill="1" applyAlignment="1">
      <alignment horizontal="center" vertical="center"/>
    </xf>
    <xf numFmtId="0" fontId="8" fillId="0" borderId="29" xfId="0" applyFont="1" applyBorder="1" applyAlignment="1">
      <alignment horizontal="justify" vertical="top" wrapText="1"/>
    </xf>
    <xf numFmtId="0" fontId="8" fillId="0" borderId="25" xfId="0" applyFont="1" applyBorder="1" applyAlignment="1">
      <alignment horizontal="justify" vertical="center" wrapText="1"/>
    </xf>
    <xf numFmtId="0" fontId="0" fillId="0" borderId="29" xfId="0" applyBorder="1" applyAlignment="1">
      <alignment horizontal="justify" vertical="top" wrapText="1"/>
    </xf>
    <xf numFmtId="0" fontId="8" fillId="0" borderId="38" xfId="0" applyFont="1" applyBorder="1" applyAlignment="1">
      <alignment horizontal="justify" vertical="top"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8" fillId="0" borderId="29" xfId="0" applyFont="1" applyBorder="1" applyAlignment="1">
      <alignment horizontal="justify" vertical="center" wrapText="1"/>
    </xf>
    <xf numFmtId="0" fontId="8" fillId="0" borderId="0" xfId="0" applyFont="1" applyAlignment="1">
      <alignment horizontal="justify" vertical="center" wrapText="1"/>
    </xf>
    <xf numFmtId="0" fontId="8" fillId="0" borderId="26" xfId="0" applyFont="1" applyBorder="1" applyAlignment="1">
      <alignment horizontal="justify" vertical="center" wrapText="1"/>
    </xf>
    <xf numFmtId="0" fontId="6" fillId="0" borderId="25" xfId="0" applyFont="1" applyBorder="1" applyAlignment="1">
      <alignment horizontal="left" vertical="center"/>
    </xf>
    <xf numFmtId="0" fontId="6" fillId="0" borderId="0" xfId="0" applyFont="1" applyAlignment="1">
      <alignment horizontal="left" vertical="center"/>
    </xf>
    <xf numFmtId="0" fontId="6" fillId="0" borderId="26" xfId="0" applyFont="1" applyBorder="1" applyAlignment="1">
      <alignment horizontal="left" vertical="center"/>
    </xf>
    <xf numFmtId="0" fontId="8" fillId="0" borderId="9" xfId="0" applyFont="1" applyBorder="1" applyAlignment="1">
      <alignment horizontal="justify" vertical="center" wrapText="1"/>
    </xf>
    <xf numFmtId="0" fontId="8" fillId="0" borderId="28" xfId="0" applyFont="1" applyBorder="1" applyAlignment="1">
      <alignment horizontal="justify" vertical="center" wrapText="1"/>
    </xf>
    <xf numFmtId="0" fontId="6" fillId="0" borderId="22"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0" fillId="0" borderId="29" xfId="0" applyBorder="1" applyAlignment="1">
      <alignment horizontal="center" vertical="center"/>
    </xf>
    <xf numFmtId="0" fontId="8" fillId="0" borderId="25" xfId="0" applyFont="1" applyBorder="1" applyAlignment="1">
      <alignment vertical="center" wrapText="1"/>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top" wrapText="1"/>
    </xf>
    <xf numFmtId="0" fontId="0" fillId="0" borderId="7" xfId="0" applyBorder="1" applyAlignment="1">
      <alignment vertical="top"/>
    </xf>
    <xf numFmtId="0" fontId="4" fillId="0" borderId="13" xfId="0" applyFont="1" applyBorder="1" applyAlignment="1">
      <alignment horizontal="right" wrapText="1"/>
    </xf>
    <xf numFmtId="0" fontId="4" fillId="0" borderId="14" xfId="0" applyFont="1" applyBorder="1" applyAlignment="1">
      <alignment horizontal="right" wrapText="1"/>
    </xf>
    <xf numFmtId="0" fontId="4" fillId="0" borderId="15" xfId="0" applyFont="1" applyBorder="1" applyAlignment="1">
      <alignment horizontal="right"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18" fillId="10" borderId="1" xfId="0" applyFont="1" applyFill="1" applyBorder="1" applyAlignment="1">
      <alignment horizontal="center"/>
    </xf>
    <xf numFmtId="0" fontId="4" fillId="0" borderId="1" xfId="0" applyFont="1" applyBorder="1" applyAlignment="1">
      <alignment horizontal="right"/>
    </xf>
    <xf numFmtId="0" fontId="18" fillId="10" borderId="13" xfId="0" applyFont="1" applyFill="1" applyBorder="1" applyAlignment="1">
      <alignment horizontal="center"/>
    </xf>
    <xf numFmtId="0" fontId="18" fillId="10" borderId="14" xfId="0" applyFont="1" applyFill="1" applyBorder="1" applyAlignment="1">
      <alignment horizontal="center"/>
    </xf>
    <xf numFmtId="0" fontId="18" fillId="10" borderId="15" xfId="0" applyFont="1" applyFill="1" applyBorder="1" applyAlignment="1">
      <alignment horizontal="center"/>
    </xf>
    <xf numFmtId="165" fontId="3" fillId="4" borderId="17" xfId="0" applyNumberFormat="1" applyFont="1" applyFill="1" applyBorder="1" applyAlignment="1">
      <alignment horizontal="center" vertical="center"/>
    </xf>
    <xf numFmtId="165" fontId="3" fillId="0" borderId="17" xfId="0" applyNumberFormat="1" applyFont="1" applyBorder="1" applyAlignment="1">
      <alignment horizontal="center" vertical="center"/>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48103</xdr:colOff>
      <xdr:row>0</xdr:row>
      <xdr:rowOff>134115</xdr:rowOff>
    </xdr:from>
    <xdr:to>
      <xdr:col>1</xdr:col>
      <xdr:colOff>939369</xdr:colOff>
      <xdr:row>0</xdr:row>
      <xdr:rowOff>854443</xdr:rowOff>
    </xdr:to>
    <xdr:pic>
      <xdr:nvPicPr>
        <xdr:cNvPr id="4" name="Image 3" descr="logo-LM.jpe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48103" y="134115"/>
          <a:ext cx="1294247" cy="720328"/>
        </a:xfrm>
        <a:prstGeom prst="rect">
          <a:avLst/>
        </a:prstGeom>
      </xdr:spPr>
    </xdr:pic>
    <xdr:clientData/>
  </xdr:twoCellAnchor>
  <xdr:twoCellAnchor editAs="oneCell">
    <xdr:from>
      <xdr:col>2</xdr:col>
      <xdr:colOff>128697</xdr:colOff>
      <xdr:row>0</xdr:row>
      <xdr:rowOff>156414</xdr:rowOff>
    </xdr:from>
    <xdr:to>
      <xdr:col>2</xdr:col>
      <xdr:colOff>1430500</xdr:colOff>
      <xdr:row>0</xdr:row>
      <xdr:rowOff>943262</xdr:rowOff>
    </xdr:to>
    <xdr:pic>
      <xdr:nvPicPr>
        <xdr:cNvPr id="6" name="Imag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rcRect/>
        <a:stretch>
          <a:fillRect/>
        </a:stretch>
      </xdr:blipFill>
      <xdr:spPr bwMode="auto">
        <a:xfrm>
          <a:off x="6913428" y="156414"/>
          <a:ext cx="1301803" cy="786848"/>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637761</xdr:colOff>
      <xdr:row>0</xdr:row>
      <xdr:rowOff>146601</xdr:rowOff>
    </xdr:from>
    <xdr:to>
      <xdr:col>14</xdr:col>
      <xdr:colOff>893783</xdr:colOff>
      <xdr:row>2</xdr:row>
      <xdr:rowOff>369972</xdr:rowOff>
    </xdr:to>
    <xdr:pic>
      <xdr:nvPicPr>
        <xdr:cNvPr id="2" name="Image 1" descr="logo-LM.jpeg">
          <a:extLst>
            <a:ext uri="{FF2B5EF4-FFF2-40B4-BE49-F238E27FC236}">
              <a16:creationId xmlns:a16="http://schemas.microsoft.com/office/drawing/2014/main" id="{843C42D3-FBF1-4473-A9F8-2742EFEF1DDD}"/>
            </a:ext>
          </a:extLst>
        </xdr:cNvPr>
        <xdr:cNvPicPr>
          <a:picLocks noChangeAspect="1"/>
        </xdr:cNvPicPr>
      </xdr:nvPicPr>
      <xdr:blipFill>
        <a:blip xmlns:r="http://schemas.openxmlformats.org/officeDocument/2006/relationships" r:embed="rId1" cstate="print"/>
        <a:stretch>
          <a:fillRect/>
        </a:stretch>
      </xdr:blipFill>
      <xdr:spPr>
        <a:xfrm>
          <a:off x="9686511" y="146601"/>
          <a:ext cx="1294247" cy="718671"/>
        </a:xfrm>
        <a:prstGeom prst="rect">
          <a:avLst/>
        </a:prstGeom>
      </xdr:spPr>
    </xdr:pic>
    <xdr:clientData/>
  </xdr:twoCellAnchor>
  <xdr:twoCellAnchor editAs="oneCell">
    <xdr:from>
      <xdr:col>1</xdr:col>
      <xdr:colOff>1666875</xdr:colOff>
      <xdr:row>0</xdr:row>
      <xdr:rowOff>180975</xdr:rowOff>
    </xdr:from>
    <xdr:to>
      <xdr:col>1</xdr:col>
      <xdr:colOff>2943225</xdr:colOff>
      <xdr:row>2</xdr:row>
      <xdr:rowOff>428625</xdr:rowOff>
    </xdr:to>
    <xdr:pic>
      <xdr:nvPicPr>
        <xdr:cNvPr id="3" name="Image 2">
          <a:extLst>
            <a:ext uri="{FF2B5EF4-FFF2-40B4-BE49-F238E27FC236}">
              <a16:creationId xmlns:a16="http://schemas.microsoft.com/office/drawing/2014/main" id="{82F4891E-53C6-4034-B3D6-F2415D6A7054}"/>
            </a:ext>
          </a:extLst>
        </xdr:cNvPr>
        <xdr:cNvPicPr/>
      </xdr:nvPicPr>
      <xdr:blipFill>
        <a:blip xmlns:r="http://schemas.openxmlformats.org/officeDocument/2006/relationships" r:embed="rId2" cstate="print"/>
        <a:srcRect/>
        <a:stretch>
          <a:fillRect/>
        </a:stretch>
      </xdr:blipFill>
      <xdr:spPr bwMode="auto">
        <a:xfrm>
          <a:off x="2266950" y="180975"/>
          <a:ext cx="1276350" cy="74295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637761</xdr:colOff>
      <xdr:row>0</xdr:row>
      <xdr:rowOff>146601</xdr:rowOff>
    </xdr:from>
    <xdr:to>
      <xdr:col>14</xdr:col>
      <xdr:colOff>893783</xdr:colOff>
      <xdr:row>2</xdr:row>
      <xdr:rowOff>369972</xdr:rowOff>
    </xdr:to>
    <xdr:pic>
      <xdr:nvPicPr>
        <xdr:cNvPr id="2" name="Image 1" descr="logo-LM.jpeg">
          <a:extLst>
            <a:ext uri="{FF2B5EF4-FFF2-40B4-BE49-F238E27FC236}">
              <a16:creationId xmlns:a16="http://schemas.microsoft.com/office/drawing/2014/main" id="{9A3D4E78-C9FA-4342-9293-0F29120ED081}"/>
            </a:ext>
          </a:extLst>
        </xdr:cNvPr>
        <xdr:cNvPicPr>
          <a:picLocks noChangeAspect="1"/>
        </xdr:cNvPicPr>
      </xdr:nvPicPr>
      <xdr:blipFill>
        <a:blip xmlns:r="http://schemas.openxmlformats.org/officeDocument/2006/relationships" r:embed="rId1" cstate="print"/>
        <a:stretch>
          <a:fillRect/>
        </a:stretch>
      </xdr:blipFill>
      <xdr:spPr>
        <a:xfrm>
          <a:off x="9686511" y="146601"/>
          <a:ext cx="1294247" cy="718671"/>
        </a:xfrm>
        <a:prstGeom prst="rect">
          <a:avLst/>
        </a:prstGeom>
      </xdr:spPr>
    </xdr:pic>
    <xdr:clientData/>
  </xdr:twoCellAnchor>
  <xdr:twoCellAnchor editAs="oneCell">
    <xdr:from>
      <xdr:col>1</xdr:col>
      <xdr:colOff>1666875</xdr:colOff>
      <xdr:row>0</xdr:row>
      <xdr:rowOff>180975</xdr:rowOff>
    </xdr:from>
    <xdr:to>
      <xdr:col>1</xdr:col>
      <xdr:colOff>2943225</xdr:colOff>
      <xdr:row>2</xdr:row>
      <xdr:rowOff>428625</xdr:rowOff>
    </xdr:to>
    <xdr:pic>
      <xdr:nvPicPr>
        <xdr:cNvPr id="3" name="Image 2">
          <a:extLst>
            <a:ext uri="{FF2B5EF4-FFF2-40B4-BE49-F238E27FC236}">
              <a16:creationId xmlns:a16="http://schemas.microsoft.com/office/drawing/2014/main" id="{219776A0-FCDC-4188-BC9E-8E1A0DC4D1BC}"/>
            </a:ext>
          </a:extLst>
        </xdr:cNvPr>
        <xdr:cNvPicPr/>
      </xdr:nvPicPr>
      <xdr:blipFill>
        <a:blip xmlns:r="http://schemas.openxmlformats.org/officeDocument/2006/relationships" r:embed="rId2" cstate="print"/>
        <a:srcRect/>
        <a:stretch>
          <a:fillRect/>
        </a:stretch>
      </xdr:blipFill>
      <xdr:spPr bwMode="auto">
        <a:xfrm>
          <a:off x="2266950" y="180975"/>
          <a:ext cx="1276350" cy="74295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637761</xdr:colOff>
      <xdr:row>0</xdr:row>
      <xdr:rowOff>146601</xdr:rowOff>
    </xdr:from>
    <xdr:to>
      <xdr:col>14</xdr:col>
      <xdr:colOff>893783</xdr:colOff>
      <xdr:row>2</xdr:row>
      <xdr:rowOff>369972</xdr:rowOff>
    </xdr:to>
    <xdr:pic>
      <xdr:nvPicPr>
        <xdr:cNvPr id="2" name="Image 1" descr="logo-LM.jpeg">
          <a:extLst>
            <a:ext uri="{FF2B5EF4-FFF2-40B4-BE49-F238E27FC236}">
              <a16:creationId xmlns:a16="http://schemas.microsoft.com/office/drawing/2014/main" id="{8F70077D-11D8-4184-A3F8-C231E214386F}"/>
            </a:ext>
          </a:extLst>
        </xdr:cNvPr>
        <xdr:cNvPicPr>
          <a:picLocks noChangeAspect="1"/>
        </xdr:cNvPicPr>
      </xdr:nvPicPr>
      <xdr:blipFill>
        <a:blip xmlns:r="http://schemas.openxmlformats.org/officeDocument/2006/relationships" r:embed="rId1" cstate="print"/>
        <a:stretch>
          <a:fillRect/>
        </a:stretch>
      </xdr:blipFill>
      <xdr:spPr>
        <a:xfrm>
          <a:off x="9686511" y="146601"/>
          <a:ext cx="1294247" cy="718671"/>
        </a:xfrm>
        <a:prstGeom prst="rect">
          <a:avLst/>
        </a:prstGeom>
      </xdr:spPr>
    </xdr:pic>
    <xdr:clientData/>
  </xdr:twoCellAnchor>
  <xdr:twoCellAnchor editAs="oneCell">
    <xdr:from>
      <xdr:col>1</xdr:col>
      <xdr:colOff>1666875</xdr:colOff>
      <xdr:row>0</xdr:row>
      <xdr:rowOff>180975</xdr:rowOff>
    </xdr:from>
    <xdr:to>
      <xdr:col>1</xdr:col>
      <xdr:colOff>2943225</xdr:colOff>
      <xdr:row>2</xdr:row>
      <xdr:rowOff>428625</xdr:rowOff>
    </xdr:to>
    <xdr:pic>
      <xdr:nvPicPr>
        <xdr:cNvPr id="3" name="Image 2">
          <a:extLst>
            <a:ext uri="{FF2B5EF4-FFF2-40B4-BE49-F238E27FC236}">
              <a16:creationId xmlns:a16="http://schemas.microsoft.com/office/drawing/2014/main" id="{A0CB5360-4243-4518-8AF5-4F9BDC3AEDE4}"/>
            </a:ext>
          </a:extLst>
        </xdr:cNvPr>
        <xdr:cNvPicPr/>
      </xdr:nvPicPr>
      <xdr:blipFill>
        <a:blip xmlns:r="http://schemas.openxmlformats.org/officeDocument/2006/relationships" r:embed="rId2" cstate="print"/>
        <a:srcRect/>
        <a:stretch>
          <a:fillRect/>
        </a:stretch>
      </xdr:blipFill>
      <xdr:spPr bwMode="auto">
        <a:xfrm>
          <a:off x="2266950" y="180975"/>
          <a:ext cx="1276350" cy="74295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637761</xdr:colOff>
      <xdr:row>0</xdr:row>
      <xdr:rowOff>146601</xdr:rowOff>
    </xdr:from>
    <xdr:to>
      <xdr:col>14</xdr:col>
      <xdr:colOff>893783</xdr:colOff>
      <xdr:row>2</xdr:row>
      <xdr:rowOff>369972</xdr:rowOff>
    </xdr:to>
    <xdr:pic>
      <xdr:nvPicPr>
        <xdr:cNvPr id="2" name="Image 1" descr="logo-LM.jpeg">
          <a:extLst>
            <a:ext uri="{FF2B5EF4-FFF2-40B4-BE49-F238E27FC236}">
              <a16:creationId xmlns:a16="http://schemas.microsoft.com/office/drawing/2014/main" id="{02494548-4ABF-4881-A6B8-E39A79E3D615}"/>
            </a:ext>
          </a:extLst>
        </xdr:cNvPr>
        <xdr:cNvPicPr>
          <a:picLocks noChangeAspect="1"/>
        </xdr:cNvPicPr>
      </xdr:nvPicPr>
      <xdr:blipFill>
        <a:blip xmlns:r="http://schemas.openxmlformats.org/officeDocument/2006/relationships" r:embed="rId1" cstate="print"/>
        <a:stretch>
          <a:fillRect/>
        </a:stretch>
      </xdr:blipFill>
      <xdr:spPr>
        <a:xfrm>
          <a:off x="9686511" y="146601"/>
          <a:ext cx="1294247" cy="718671"/>
        </a:xfrm>
        <a:prstGeom prst="rect">
          <a:avLst/>
        </a:prstGeom>
      </xdr:spPr>
    </xdr:pic>
    <xdr:clientData/>
  </xdr:twoCellAnchor>
  <xdr:twoCellAnchor editAs="oneCell">
    <xdr:from>
      <xdr:col>1</xdr:col>
      <xdr:colOff>1666875</xdr:colOff>
      <xdr:row>0</xdr:row>
      <xdr:rowOff>180975</xdr:rowOff>
    </xdr:from>
    <xdr:to>
      <xdr:col>1</xdr:col>
      <xdr:colOff>2943225</xdr:colOff>
      <xdr:row>2</xdr:row>
      <xdr:rowOff>428625</xdr:rowOff>
    </xdr:to>
    <xdr:pic>
      <xdr:nvPicPr>
        <xdr:cNvPr id="3" name="Image 2">
          <a:extLst>
            <a:ext uri="{FF2B5EF4-FFF2-40B4-BE49-F238E27FC236}">
              <a16:creationId xmlns:a16="http://schemas.microsoft.com/office/drawing/2014/main" id="{C9FBBD9A-11EA-4C40-B04E-11579FE01D3E}"/>
            </a:ext>
          </a:extLst>
        </xdr:cNvPr>
        <xdr:cNvPicPr/>
      </xdr:nvPicPr>
      <xdr:blipFill>
        <a:blip xmlns:r="http://schemas.openxmlformats.org/officeDocument/2006/relationships" r:embed="rId2" cstate="print"/>
        <a:srcRect/>
        <a:stretch>
          <a:fillRect/>
        </a:stretch>
      </xdr:blipFill>
      <xdr:spPr bwMode="auto">
        <a:xfrm>
          <a:off x="2266950" y="180975"/>
          <a:ext cx="1276350" cy="74295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637761</xdr:colOff>
      <xdr:row>0</xdr:row>
      <xdr:rowOff>146601</xdr:rowOff>
    </xdr:from>
    <xdr:to>
      <xdr:col>14</xdr:col>
      <xdr:colOff>893783</xdr:colOff>
      <xdr:row>2</xdr:row>
      <xdr:rowOff>369972</xdr:rowOff>
    </xdr:to>
    <xdr:pic>
      <xdr:nvPicPr>
        <xdr:cNvPr id="2" name="Image 1" descr="logo-LM.jpeg">
          <a:extLst>
            <a:ext uri="{FF2B5EF4-FFF2-40B4-BE49-F238E27FC236}">
              <a16:creationId xmlns:a16="http://schemas.microsoft.com/office/drawing/2014/main" id="{08ED8700-47D6-4570-A5E3-57157CB9EACB}"/>
            </a:ext>
          </a:extLst>
        </xdr:cNvPr>
        <xdr:cNvPicPr>
          <a:picLocks noChangeAspect="1"/>
        </xdr:cNvPicPr>
      </xdr:nvPicPr>
      <xdr:blipFill>
        <a:blip xmlns:r="http://schemas.openxmlformats.org/officeDocument/2006/relationships" r:embed="rId1" cstate="print"/>
        <a:stretch>
          <a:fillRect/>
        </a:stretch>
      </xdr:blipFill>
      <xdr:spPr>
        <a:xfrm>
          <a:off x="9686511" y="146601"/>
          <a:ext cx="1294247" cy="718671"/>
        </a:xfrm>
        <a:prstGeom prst="rect">
          <a:avLst/>
        </a:prstGeom>
      </xdr:spPr>
    </xdr:pic>
    <xdr:clientData/>
  </xdr:twoCellAnchor>
  <xdr:twoCellAnchor editAs="oneCell">
    <xdr:from>
      <xdr:col>1</xdr:col>
      <xdr:colOff>1666875</xdr:colOff>
      <xdr:row>0</xdr:row>
      <xdr:rowOff>180975</xdr:rowOff>
    </xdr:from>
    <xdr:to>
      <xdr:col>1</xdr:col>
      <xdr:colOff>2943225</xdr:colOff>
      <xdr:row>2</xdr:row>
      <xdr:rowOff>428625</xdr:rowOff>
    </xdr:to>
    <xdr:pic>
      <xdr:nvPicPr>
        <xdr:cNvPr id="3" name="Image 2">
          <a:extLst>
            <a:ext uri="{FF2B5EF4-FFF2-40B4-BE49-F238E27FC236}">
              <a16:creationId xmlns:a16="http://schemas.microsoft.com/office/drawing/2014/main" id="{5EECF3E4-9DE6-4308-B61C-2FC0AA657CF2}"/>
            </a:ext>
          </a:extLst>
        </xdr:cNvPr>
        <xdr:cNvPicPr/>
      </xdr:nvPicPr>
      <xdr:blipFill>
        <a:blip xmlns:r="http://schemas.openxmlformats.org/officeDocument/2006/relationships" r:embed="rId2" cstate="print"/>
        <a:srcRect/>
        <a:stretch>
          <a:fillRect/>
        </a:stretch>
      </xdr:blipFill>
      <xdr:spPr bwMode="auto">
        <a:xfrm>
          <a:off x="2266950" y="180975"/>
          <a:ext cx="1276350" cy="74295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172"/>
  <sheetViews>
    <sheetView tabSelected="1" view="pageBreakPreview" zoomScaleSheetLayoutView="100" workbookViewId="0">
      <selection activeCell="B4" sqref="B4:C4"/>
    </sheetView>
  </sheetViews>
  <sheetFormatPr baseColWidth="10" defaultRowHeight="15" x14ac:dyDescent="0.25"/>
  <cols>
    <col min="1" max="1" width="6" customWidth="1"/>
    <col min="2" max="2" width="96.7109375" customWidth="1"/>
    <col min="3" max="3" width="21.5703125" customWidth="1"/>
  </cols>
  <sheetData>
    <row r="1" spans="1:4" s="24" customFormat="1" ht="135" customHeight="1" x14ac:dyDescent="0.25">
      <c r="A1" s="117" t="s">
        <v>141</v>
      </c>
      <c r="B1" s="118"/>
      <c r="C1" s="119"/>
    </row>
    <row r="2" spans="1:4" s="24" customFormat="1" ht="14.1" customHeight="1" x14ac:dyDescent="0.25">
      <c r="A2" s="128" t="s">
        <v>16</v>
      </c>
      <c r="B2" s="129"/>
      <c r="C2" s="130"/>
    </row>
    <row r="3" spans="1:4" s="24" customFormat="1" ht="14.1" customHeight="1" x14ac:dyDescent="0.25">
      <c r="A3" s="123" t="s">
        <v>17</v>
      </c>
      <c r="B3" s="124"/>
      <c r="C3" s="125"/>
    </row>
    <row r="4" spans="1:4" s="24" customFormat="1" ht="103.5" customHeight="1" x14ac:dyDescent="0.25">
      <c r="A4" s="25"/>
      <c r="B4" s="121" t="s">
        <v>27</v>
      </c>
      <c r="C4" s="122"/>
    </row>
    <row r="5" spans="1:4" s="24" customFormat="1" ht="14.1" customHeight="1" x14ac:dyDescent="0.25">
      <c r="A5" s="123" t="s">
        <v>18</v>
      </c>
      <c r="B5" s="124"/>
      <c r="C5" s="125"/>
    </row>
    <row r="6" spans="1:4" s="24" customFormat="1" ht="153.75" customHeight="1" x14ac:dyDescent="0.25">
      <c r="A6" s="25"/>
      <c r="B6" s="121" t="s">
        <v>28</v>
      </c>
      <c r="C6" s="122"/>
    </row>
    <row r="7" spans="1:4" s="24" customFormat="1" ht="14.1" customHeight="1" x14ac:dyDescent="0.25">
      <c r="A7" s="123" t="s">
        <v>19</v>
      </c>
      <c r="B7" s="124"/>
      <c r="C7" s="125"/>
    </row>
    <row r="8" spans="1:4" s="24" customFormat="1" ht="59.25" customHeight="1" x14ac:dyDescent="0.25">
      <c r="A8" s="25"/>
      <c r="B8" s="121" t="s">
        <v>29</v>
      </c>
      <c r="C8" s="122"/>
    </row>
    <row r="9" spans="1:4" s="24" customFormat="1" ht="14.1" customHeight="1" x14ac:dyDescent="0.25">
      <c r="A9" s="123" t="s">
        <v>23</v>
      </c>
      <c r="B9" s="124"/>
      <c r="C9" s="125"/>
    </row>
    <row r="10" spans="1:4" s="24" customFormat="1" ht="84.75" customHeight="1" x14ac:dyDescent="0.25">
      <c r="A10" s="26"/>
      <c r="B10" s="126" t="s">
        <v>30</v>
      </c>
      <c r="C10" s="127"/>
    </row>
    <row r="11" spans="1:4" s="24" customFormat="1" ht="18" customHeight="1" x14ac:dyDescent="0.25">
      <c r="A11" s="27" t="s">
        <v>20</v>
      </c>
      <c r="B11" s="28"/>
      <c r="C11" s="27" t="s">
        <v>21</v>
      </c>
    </row>
    <row r="12" spans="1:4" s="24" customFormat="1" ht="18" customHeight="1" x14ac:dyDescent="0.25">
      <c r="A12" s="77"/>
      <c r="B12" s="112" t="s">
        <v>206</v>
      </c>
      <c r="C12" s="78"/>
    </row>
    <row r="13" spans="1:4" s="46" customFormat="1" ht="18" customHeight="1" x14ac:dyDescent="0.25">
      <c r="A13" s="43"/>
      <c r="B13" s="44" t="s">
        <v>32</v>
      </c>
      <c r="C13" s="45"/>
    </row>
    <row r="14" spans="1:4" s="24" customFormat="1" ht="14.1" customHeight="1" x14ac:dyDescent="0.25">
      <c r="A14" s="29"/>
      <c r="B14" s="30"/>
      <c r="C14" s="31"/>
    </row>
    <row r="15" spans="1:4" s="24" customFormat="1" ht="13.5" customHeight="1" x14ac:dyDescent="0.25">
      <c r="A15" s="32">
        <v>10</v>
      </c>
      <c r="B15" s="33" t="s">
        <v>15</v>
      </c>
      <c r="C15" s="34"/>
      <c r="D15" s="35"/>
    </row>
    <row r="16" spans="1:4" s="24" customFormat="1" ht="13.5" customHeight="1" x14ac:dyDescent="0.25">
      <c r="A16" s="32"/>
      <c r="B16" s="33"/>
      <c r="C16" s="34"/>
      <c r="D16" s="35"/>
    </row>
    <row r="17" spans="1:4" s="24" customFormat="1" ht="14.1" customHeight="1" x14ac:dyDescent="0.25">
      <c r="A17" s="32"/>
      <c r="B17" s="113" t="s">
        <v>274</v>
      </c>
      <c r="C17" s="34"/>
      <c r="D17" s="114"/>
    </row>
    <row r="18" spans="1:4" s="24" customFormat="1" ht="377.25" customHeight="1" x14ac:dyDescent="0.25">
      <c r="A18" s="32"/>
      <c r="B18" s="113"/>
      <c r="C18" s="34"/>
      <c r="D18" s="114"/>
    </row>
    <row r="19" spans="1:4" s="24" customFormat="1" ht="13.5" customHeight="1" x14ac:dyDescent="0.25">
      <c r="A19" s="32"/>
      <c r="B19" s="42"/>
      <c r="C19" s="34"/>
      <c r="D19" s="40"/>
    </row>
    <row r="20" spans="1:4" s="24" customFormat="1" ht="14.1" customHeight="1" x14ac:dyDescent="0.25">
      <c r="A20" s="32"/>
      <c r="B20" s="36" t="s">
        <v>22</v>
      </c>
      <c r="C20" s="34"/>
    </row>
    <row r="21" spans="1:4" s="24" customFormat="1" ht="14.1" customHeight="1" x14ac:dyDescent="0.25">
      <c r="A21" s="37"/>
      <c r="B21" s="38"/>
      <c r="C21" s="39"/>
    </row>
    <row r="22" spans="1:4" s="24" customFormat="1" ht="14.1" customHeight="1" x14ac:dyDescent="0.25">
      <c r="A22" s="32"/>
      <c r="B22" s="36"/>
      <c r="C22" s="34"/>
    </row>
    <row r="23" spans="1:4" s="24" customFormat="1" ht="14.1" customHeight="1" x14ac:dyDescent="0.25">
      <c r="A23" s="32">
        <f>A15+10</f>
        <v>20</v>
      </c>
      <c r="B23" s="33" t="s">
        <v>33</v>
      </c>
      <c r="C23" s="34"/>
    </row>
    <row r="24" spans="1:4" s="24" customFormat="1" ht="14.1" customHeight="1" x14ac:dyDescent="0.25">
      <c r="A24" s="32"/>
      <c r="B24" s="33"/>
      <c r="C24" s="34"/>
    </row>
    <row r="25" spans="1:4" s="24" customFormat="1" ht="94.5" customHeight="1" x14ac:dyDescent="0.25">
      <c r="A25" s="32"/>
      <c r="B25" s="113" t="s">
        <v>335</v>
      </c>
      <c r="C25" s="34"/>
    </row>
    <row r="26" spans="1:4" s="24" customFormat="1" ht="139.5" customHeight="1" x14ac:dyDescent="0.25">
      <c r="A26" s="32"/>
      <c r="B26" s="113"/>
      <c r="C26" s="34"/>
    </row>
    <row r="27" spans="1:4" s="24" customFormat="1" ht="360.75" customHeight="1" x14ac:dyDescent="0.25">
      <c r="A27" s="32"/>
      <c r="B27" s="115"/>
      <c r="C27" s="34"/>
    </row>
    <row r="28" spans="1:4" s="24" customFormat="1" ht="14.1" customHeight="1" x14ac:dyDescent="0.25">
      <c r="A28" s="32"/>
      <c r="B28" s="73"/>
      <c r="C28" s="34"/>
    </row>
    <row r="29" spans="1:4" s="24" customFormat="1" ht="14.1" customHeight="1" x14ac:dyDescent="0.25">
      <c r="A29" s="32"/>
      <c r="B29" s="36" t="s">
        <v>22</v>
      </c>
      <c r="C29" s="34"/>
    </row>
    <row r="30" spans="1:4" s="24" customFormat="1" ht="15.75" customHeight="1" x14ac:dyDescent="0.25">
      <c r="A30" s="60"/>
      <c r="B30" s="38"/>
      <c r="C30" s="63"/>
    </row>
    <row r="31" spans="1:4" s="24" customFormat="1" ht="15.75" customHeight="1" x14ac:dyDescent="0.25">
      <c r="A31" s="32"/>
      <c r="B31" s="30"/>
      <c r="C31" s="34"/>
    </row>
    <row r="32" spans="1:4" s="24" customFormat="1" ht="15.75" customHeight="1" x14ac:dyDescent="0.25">
      <c r="A32" s="32">
        <f>A23+10</f>
        <v>30</v>
      </c>
      <c r="B32" s="33" t="s">
        <v>144</v>
      </c>
      <c r="C32" s="34"/>
    </row>
    <row r="33" spans="1:3" s="24" customFormat="1" ht="15.75" customHeight="1" x14ac:dyDescent="0.25">
      <c r="A33" s="32"/>
      <c r="B33" s="33"/>
      <c r="C33" s="34"/>
    </row>
    <row r="34" spans="1:3" s="24" customFormat="1" ht="15.75" customHeight="1" x14ac:dyDescent="0.25">
      <c r="A34" s="32"/>
      <c r="B34" s="113" t="s">
        <v>275</v>
      </c>
      <c r="C34" s="131"/>
    </row>
    <row r="35" spans="1:3" s="24" customFormat="1" ht="15.75" customHeight="1" x14ac:dyDescent="0.25">
      <c r="A35" s="32"/>
      <c r="B35" s="113"/>
      <c r="C35" s="131"/>
    </row>
    <row r="36" spans="1:3" s="24" customFormat="1" ht="236.25" customHeight="1" x14ac:dyDescent="0.25">
      <c r="A36" s="32"/>
      <c r="B36" s="115"/>
      <c r="C36" s="131"/>
    </row>
    <row r="37" spans="1:3" s="24" customFormat="1" ht="15.75" customHeight="1" x14ac:dyDescent="0.25">
      <c r="A37" s="32"/>
      <c r="B37" s="73"/>
      <c r="C37" s="34"/>
    </row>
    <row r="38" spans="1:3" s="24" customFormat="1" ht="15.75" customHeight="1" x14ac:dyDescent="0.25">
      <c r="A38" s="32"/>
      <c r="B38" s="36" t="s">
        <v>22</v>
      </c>
      <c r="C38" s="34"/>
    </row>
    <row r="39" spans="1:3" s="24" customFormat="1" ht="15.75" customHeight="1" x14ac:dyDescent="0.25">
      <c r="A39" s="60"/>
      <c r="B39" s="61"/>
      <c r="C39" s="62"/>
    </row>
    <row r="40" spans="1:3" s="24" customFormat="1" ht="15.75" customHeight="1" x14ac:dyDescent="0.25">
      <c r="A40" s="32"/>
      <c r="B40" s="30"/>
      <c r="C40" s="34"/>
    </row>
    <row r="41" spans="1:3" s="24" customFormat="1" ht="15.75" customHeight="1" x14ac:dyDescent="0.25">
      <c r="A41" s="32">
        <f>A32+10</f>
        <v>40</v>
      </c>
      <c r="B41" s="33" t="s">
        <v>50</v>
      </c>
      <c r="C41" s="34"/>
    </row>
    <row r="42" spans="1:3" s="24" customFormat="1" ht="15.75" customHeight="1" x14ac:dyDescent="0.25">
      <c r="A42" s="32"/>
      <c r="B42" s="33"/>
      <c r="C42" s="34"/>
    </row>
    <row r="43" spans="1:3" s="24" customFormat="1" ht="15.75" customHeight="1" x14ac:dyDescent="0.25">
      <c r="A43" s="32"/>
      <c r="B43" s="113" t="s">
        <v>328</v>
      </c>
      <c r="C43" s="34"/>
    </row>
    <row r="44" spans="1:3" s="24" customFormat="1" ht="15.75" customHeight="1" x14ac:dyDescent="0.25">
      <c r="A44" s="32"/>
      <c r="B44" s="113"/>
      <c r="C44" s="34"/>
    </row>
    <row r="45" spans="1:3" s="24" customFormat="1" ht="46.5" customHeight="1" x14ac:dyDescent="0.25">
      <c r="A45" s="32"/>
      <c r="B45" s="115"/>
      <c r="C45" s="34"/>
    </row>
    <row r="46" spans="1:3" s="24" customFormat="1" ht="15.75" customHeight="1" x14ac:dyDescent="0.25">
      <c r="A46" s="32"/>
      <c r="B46" s="73"/>
      <c r="C46" s="34"/>
    </row>
    <row r="47" spans="1:3" s="24" customFormat="1" ht="15.75" customHeight="1" x14ac:dyDescent="0.25">
      <c r="A47" s="32"/>
      <c r="B47" s="36" t="s">
        <v>22</v>
      </c>
      <c r="C47" s="34"/>
    </row>
    <row r="48" spans="1:3" s="24" customFormat="1" ht="15.75" customHeight="1" x14ac:dyDescent="0.25">
      <c r="A48" s="60"/>
      <c r="B48" s="61"/>
      <c r="C48" s="62"/>
    </row>
    <row r="49" spans="1:3" s="24" customFormat="1" ht="15.75" customHeight="1" x14ac:dyDescent="0.25">
      <c r="A49" s="32"/>
      <c r="B49" s="30"/>
      <c r="C49" s="34"/>
    </row>
    <row r="50" spans="1:3" s="24" customFormat="1" ht="15.75" customHeight="1" x14ac:dyDescent="0.25">
      <c r="A50" s="32">
        <f>A41+10</f>
        <v>50</v>
      </c>
      <c r="B50" s="33" t="s">
        <v>110</v>
      </c>
      <c r="C50" s="34"/>
    </row>
    <row r="51" spans="1:3" s="24" customFormat="1" ht="15.75" customHeight="1" x14ac:dyDescent="0.25">
      <c r="A51" s="32"/>
      <c r="B51" s="33"/>
      <c r="C51" s="34"/>
    </row>
    <row r="52" spans="1:3" s="24" customFormat="1" ht="15.75" customHeight="1" x14ac:dyDescent="0.25">
      <c r="A52" s="32"/>
      <c r="B52" s="113" t="s">
        <v>276</v>
      </c>
      <c r="C52" s="34"/>
    </row>
    <row r="53" spans="1:3" s="24" customFormat="1" ht="15.75" customHeight="1" x14ac:dyDescent="0.25">
      <c r="A53" s="32"/>
      <c r="B53" s="113"/>
      <c r="C53" s="34"/>
    </row>
    <row r="54" spans="1:3" s="24" customFormat="1" ht="55.5" customHeight="1" x14ac:dyDescent="0.25">
      <c r="A54" s="32"/>
      <c r="B54" s="115"/>
      <c r="C54" s="34"/>
    </row>
    <row r="55" spans="1:3" s="24" customFormat="1" ht="16.5" customHeight="1" x14ac:dyDescent="0.25">
      <c r="A55" s="32"/>
      <c r="B55" s="73"/>
      <c r="C55" s="34"/>
    </row>
    <row r="56" spans="1:3" s="24" customFormat="1" ht="15.75" customHeight="1" x14ac:dyDescent="0.25">
      <c r="A56" s="32"/>
      <c r="B56" s="36" t="s">
        <v>22</v>
      </c>
      <c r="C56" s="34"/>
    </row>
    <row r="57" spans="1:3" s="24" customFormat="1" ht="15.75" customHeight="1" x14ac:dyDescent="0.25">
      <c r="A57" s="60"/>
      <c r="B57" s="61"/>
      <c r="C57" s="62"/>
    </row>
    <row r="58" spans="1:3" s="24" customFormat="1" ht="15.75" customHeight="1" x14ac:dyDescent="0.25">
      <c r="A58" s="32"/>
      <c r="B58" s="30"/>
      <c r="C58" s="34"/>
    </row>
    <row r="59" spans="1:3" s="24" customFormat="1" ht="15.75" customHeight="1" x14ac:dyDescent="0.25">
      <c r="A59" s="32">
        <f>A50+10</f>
        <v>60</v>
      </c>
      <c r="B59" s="33" t="s">
        <v>35</v>
      </c>
      <c r="C59" s="34"/>
    </row>
    <row r="60" spans="1:3" s="24" customFormat="1" ht="15.75" customHeight="1" x14ac:dyDescent="0.25">
      <c r="A60" s="32"/>
      <c r="B60" s="33"/>
      <c r="C60" s="34"/>
    </row>
    <row r="61" spans="1:3" s="24" customFormat="1" ht="15.75" customHeight="1" x14ac:dyDescent="0.25">
      <c r="A61" s="32"/>
      <c r="B61" s="113" t="s">
        <v>329</v>
      </c>
      <c r="C61" s="34"/>
    </row>
    <row r="62" spans="1:3" s="24" customFormat="1" ht="15.75" customHeight="1" x14ac:dyDescent="0.25">
      <c r="A62" s="32"/>
      <c r="B62" s="113"/>
      <c r="C62" s="34"/>
    </row>
    <row r="63" spans="1:3" s="24" customFormat="1" ht="61.5" customHeight="1" x14ac:dyDescent="0.25">
      <c r="A63" s="32"/>
      <c r="B63" s="115"/>
      <c r="C63" s="34"/>
    </row>
    <row r="64" spans="1:3" s="24" customFormat="1" ht="15.75" customHeight="1" x14ac:dyDescent="0.25">
      <c r="A64" s="32"/>
      <c r="B64" s="73"/>
      <c r="C64" s="34"/>
    </row>
    <row r="65" spans="1:3" s="24" customFormat="1" ht="15.75" customHeight="1" x14ac:dyDescent="0.25">
      <c r="A65" s="32"/>
      <c r="B65" s="36" t="s">
        <v>22</v>
      </c>
      <c r="C65" s="34"/>
    </row>
    <row r="66" spans="1:3" s="24" customFormat="1" ht="15.75" customHeight="1" x14ac:dyDescent="0.25">
      <c r="A66" s="60"/>
      <c r="B66" s="61"/>
      <c r="C66" s="62"/>
    </row>
    <row r="67" spans="1:3" s="24" customFormat="1" ht="15.75" customHeight="1" x14ac:dyDescent="0.25">
      <c r="A67" s="32"/>
      <c r="B67" s="36"/>
      <c r="C67" s="34"/>
    </row>
    <row r="68" spans="1:3" s="24" customFormat="1" ht="15.75" customHeight="1" x14ac:dyDescent="0.25">
      <c r="A68" s="32">
        <f>A59+10</f>
        <v>70</v>
      </c>
      <c r="B68" s="33" t="s">
        <v>112</v>
      </c>
      <c r="C68" s="34"/>
    </row>
    <row r="69" spans="1:3" s="24" customFormat="1" ht="15.75" customHeight="1" x14ac:dyDescent="0.25">
      <c r="A69" s="32"/>
      <c r="B69" s="33"/>
      <c r="C69" s="34"/>
    </row>
    <row r="70" spans="1:3" s="24" customFormat="1" ht="15.75" customHeight="1" x14ac:dyDescent="0.25">
      <c r="A70" s="32"/>
      <c r="B70" s="120" t="s">
        <v>277</v>
      </c>
      <c r="C70" s="34"/>
    </row>
    <row r="71" spans="1:3" s="24" customFormat="1" ht="34.5" customHeight="1" x14ac:dyDescent="0.25">
      <c r="A71" s="32"/>
      <c r="B71" s="120"/>
      <c r="C71" s="34"/>
    </row>
    <row r="72" spans="1:3" s="24" customFormat="1" ht="15.75" customHeight="1" x14ac:dyDescent="0.25">
      <c r="A72" s="32"/>
      <c r="B72" s="73"/>
      <c r="C72" s="34"/>
    </row>
    <row r="73" spans="1:3" s="24" customFormat="1" ht="15.75" customHeight="1" x14ac:dyDescent="0.25">
      <c r="A73" s="32"/>
      <c r="B73" s="36" t="s">
        <v>22</v>
      </c>
      <c r="C73" s="34"/>
    </row>
    <row r="74" spans="1:3" s="24" customFormat="1" ht="15.75" customHeight="1" x14ac:dyDescent="0.25">
      <c r="A74" s="60"/>
      <c r="B74" s="38"/>
      <c r="C74" s="63"/>
    </row>
    <row r="75" spans="1:3" s="24" customFormat="1" ht="15.75" customHeight="1" x14ac:dyDescent="0.25">
      <c r="A75" s="32"/>
      <c r="B75" s="36"/>
      <c r="C75" s="34"/>
    </row>
    <row r="76" spans="1:3" s="24" customFormat="1" ht="15.75" customHeight="1" x14ac:dyDescent="0.25">
      <c r="A76" s="32">
        <f>A68+10</f>
        <v>80</v>
      </c>
      <c r="B76" s="33" t="s">
        <v>182</v>
      </c>
      <c r="C76" s="34"/>
    </row>
    <row r="77" spans="1:3" s="24" customFormat="1" ht="15.75" customHeight="1" x14ac:dyDescent="0.25">
      <c r="A77" s="32"/>
      <c r="B77" s="33"/>
      <c r="C77" s="34"/>
    </row>
    <row r="78" spans="1:3" s="24" customFormat="1" ht="15.75" customHeight="1" x14ac:dyDescent="0.25">
      <c r="A78" s="32"/>
      <c r="B78" s="120" t="s">
        <v>231</v>
      </c>
      <c r="C78" s="34"/>
    </row>
    <row r="79" spans="1:3" s="24" customFormat="1" ht="48" customHeight="1" x14ac:dyDescent="0.25">
      <c r="A79" s="32"/>
      <c r="B79" s="120"/>
      <c r="C79" s="34"/>
    </row>
    <row r="80" spans="1:3" s="24" customFormat="1" ht="15.75" customHeight="1" x14ac:dyDescent="0.25">
      <c r="A80" s="32"/>
      <c r="B80" s="73"/>
      <c r="C80" s="34"/>
    </row>
    <row r="81" spans="1:4" s="24" customFormat="1" ht="15.75" customHeight="1" x14ac:dyDescent="0.25">
      <c r="A81" s="32"/>
      <c r="B81" s="36" t="s">
        <v>22</v>
      </c>
      <c r="C81" s="34"/>
    </row>
    <row r="82" spans="1:4" s="24" customFormat="1" ht="15.75" customHeight="1" x14ac:dyDescent="0.25">
      <c r="A82" s="60"/>
      <c r="B82" s="38"/>
      <c r="C82" s="63"/>
    </row>
    <row r="83" spans="1:4" s="24" customFormat="1" ht="15.75" customHeight="1" x14ac:dyDescent="0.25">
      <c r="A83" s="32"/>
      <c r="B83" s="36"/>
      <c r="C83" s="34"/>
    </row>
    <row r="84" spans="1:4" s="24" customFormat="1" ht="15.75" customHeight="1" x14ac:dyDescent="0.25">
      <c r="A84" s="32">
        <f>A76+10</f>
        <v>90</v>
      </c>
      <c r="B84" s="33" t="s">
        <v>105</v>
      </c>
      <c r="C84" s="34"/>
    </row>
    <row r="85" spans="1:4" s="24" customFormat="1" ht="15.75" customHeight="1" x14ac:dyDescent="0.25">
      <c r="A85" s="32"/>
      <c r="B85" s="33"/>
      <c r="C85" s="34"/>
    </row>
    <row r="86" spans="1:4" s="24" customFormat="1" ht="15.75" customHeight="1" x14ac:dyDescent="0.25">
      <c r="A86" s="32"/>
      <c r="B86" s="120" t="s">
        <v>278</v>
      </c>
      <c r="C86" s="34"/>
    </row>
    <row r="87" spans="1:4" s="24" customFormat="1" ht="34.5" customHeight="1" x14ac:dyDescent="0.25">
      <c r="A87" s="32"/>
      <c r="B87" s="120"/>
      <c r="C87" s="34"/>
    </row>
    <row r="88" spans="1:4" s="24" customFormat="1" ht="15.75" customHeight="1" x14ac:dyDescent="0.25">
      <c r="A88" s="32"/>
      <c r="B88" s="73"/>
      <c r="C88" s="34"/>
    </row>
    <row r="89" spans="1:4" s="24" customFormat="1" ht="15.75" customHeight="1" x14ac:dyDescent="0.25">
      <c r="A89" s="32"/>
      <c r="B89" s="36" t="s">
        <v>22</v>
      </c>
      <c r="C89" s="34"/>
    </row>
    <row r="90" spans="1:4" s="24" customFormat="1" ht="15.75" customHeight="1" x14ac:dyDescent="0.25">
      <c r="A90" s="60"/>
      <c r="B90" s="38"/>
      <c r="C90" s="63"/>
    </row>
    <row r="91" spans="1:4" s="24" customFormat="1" ht="15.75" customHeight="1" x14ac:dyDescent="0.25">
      <c r="A91" s="32"/>
      <c r="B91" s="36"/>
      <c r="C91" s="34"/>
    </row>
    <row r="92" spans="1:4" s="24" customFormat="1" ht="13.5" customHeight="1" x14ac:dyDescent="0.25">
      <c r="A92" s="32">
        <f>A84+10</f>
        <v>100</v>
      </c>
      <c r="B92" s="33" t="s">
        <v>34</v>
      </c>
      <c r="C92" s="34"/>
      <c r="D92" s="35"/>
    </row>
    <row r="93" spans="1:4" s="24" customFormat="1" ht="13.5" customHeight="1" x14ac:dyDescent="0.25">
      <c r="A93" s="32"/>
      <c r="B93" s="33"/>
      <c r="C93" s="34"/>
      <c r="D93" s="35"/>
    </row>
    <row r="94" spans="1:4" s="24" customFormat="1" ht="13.5" customHeight="1" x14ac:dyDescent="0.25">
      <c r="A94" s="32"/>
      <c r="B94" s="113" t="s">
        <v>279</v>
      </c>
      <c r="C94" s="34"/>
      <c r="D94" s="35"/>
    </row>
    <row r="95" spans="1:4" s="24" customFormat="1" ht="13.5" customHeight="1" x14ac:dyDescent="0.25">
      <c r="A95" s="32"/>
      <c r="B95" s="113"/>
      <c r="C95" s="34"/>
      <c r="D95" s="35"/>
    </row>
    <row r="96" spans="1:4" s="24" customFormat="1" ht="176.25" customHeight="1" x14ac:dyDescent="0.25">
      <c r="A96" s="32"/>
      <c r="B96" s="115"/>
      <c r="C96" s="34"/>
      <c r="D96" s="35"/>
    </row>
    <row r="97" spans="1:4" s="24" customFormat="1" ht="13.5" customHeight="1" x14ac:dyDescent="0.25">
      <c r="A97" s="32"/>
      <c r="B97" s="73"/>
      <c r="C97" s="34"/>
      <c r="D97" s="35"/>
    </row>
    <row r="98" spans="1:4" s="24" customFormat="1" ht="13.5" customHeight="1" x14ac:dyDescent="0.25">
      <c r="A98" s="32"/>
      <c r="B98" s="36" t="s">
        <v>22</v>
      </c>
      <c r="C98" s="34"/>
      <c r="D98" s="35"/>
    </row>
    <row r="99" spans="1:4" s="24" customFormat="1" ht="13.5" customHeight="1" x14ac:dyDescent="0.25">
      <c r="A99" s="60"/>
      <c r="B99" s="38"/>
      <c r="C99" s="63"/>
      <c r="D99" s="35"/>
    </row>
    <row r="100" spans="1:4" s="24" customFormat="1" ht="13.5" customHeight="1" x14ac:dyDescent="0.25">
      <c r="A100" s="32"/>
      <c r="B100" s="36"/>
      <c r="C100" s="34"/>
      <c r="D100" s="35"/>
    </row>
    <row r="101" spans="1:4" s="24" customFormat="1" ht="13.5" customHeight="1" x14ac:dyDescent="0.25">
      <c r="A101" s="32">
        <f>A92+10</f>
        <v>110</v>
      </c>
      <c r="B101" s="33" t="s">
        <v>97</v>
      </c>
      <c r="C101" s="34"/>
      <c r="D101" s="35"/>
    </row>
    <row r="102" spans="1:4" s="24" customFormat="1" ht="13.5" customHeight="1" x14ac:dyDescent="0.25">
      <c r="A102" s="32"/>
      <c r="B102" s="33"/>
      <c r="C102" s="34"/>
      <c r="D102" s="35"/>
    </row>
    <row r="103" spans="1:4" s="24" customFormat="1" ht="13.5" customHeight="1" x14ac:dyDescent="0.25">
      <c r="A103" s="32"/>
      <c r="B103" s="113" t="s">
        <v>280</v>
      </c>
      <c r="C103" s="34"/>
      <c r="D103" s="35"/>
    </row>
    <row r="104" spans="1:4" s="24" customFormat="1" ht="13.5" customHeight="1" x14ac:dyDescent="0.25">
      <c r="A104" s="32"/>
      <c r="B104" s="113"/>
      <c r="C104" s="34"/>
      <c r="D104" s="35"/>
    </row>
    <row r="105" spans="1:4" s="24" customFormat="1" ht="188.25" customHeight="1" x14ac:dyDescent="0.25">
      <c r="A105" s="32"/>
      <c r="B105" s="115"/>
      <c r="C105" s="34"/>
      <c r="D105" s="35"/>
    </row>
    <row r="106" spans="1:4" s="24" customFormat="1" ht="13.5" customHeight="1" x14ac:dyDescent="0.25">
      <c r="A106" s="32"/>
      <c r="B106" s="73"/>
      <c r="C106" s="34"/>
      <c r="D106" s="35"/>
    </row>
    <row r="107" spans="1:4" s="24" customFormat="1" ht="13.5" customHeight="1" x14ac:dyDescent="0.25">
      <c r="A107" s="32"/>
      <c r="B107" s="36" t="s">
        <v>22</v>
      </c>
      <c r="C107" s="34"/>
      <c r="D107" s="35"/>
    </row>
    <row r="108" spans="1:4" s="24" customFormat="1" ht="13.5" customHeight="1" x14ac:dyDescent="0.25">
      <c r="A108" s="60"/>
      <c r="B108" s="38"/>
      <c r="C108" s="63"/>
      <c r="D108" s="35"/>
    </row>
    <row r="109" spans="1:4" s="24" customFormat="1" ht="13.5" customHeight="1" x14ac:dyDescent="0.25">
      <c r="A109" s="32"/>
      <c r="B109" s="36"/>
      <c r="C109" s="34"/>
      <c r="D109" s="35"/>
    </row>
    <row r="110" spans="1:4" s="24" customFormat="1" ht="13.5" customHeight="1" x14ac:dyDescent="0.25">
      <c r="A110" s="32" t="s">
        <v>196</v>
      </c>
      <c r="B110" s="33" t="s">
        <v>61</v>
      </c>
      <c r="C110" s="34"/>
      <c r="D110" s="35"/>
    </row>
    <row r="111" spans="1:4" s="24" customFormat="1" ht="13.5" customHeight="1" x14ac:dyDescent="0.25">
      <c r="A111" s="32"/>
      <c r="B111" s="33"/>
      <c r="C111" s="34"/>
      <c r="D111" s="35"/>
    </row>
    <row r="112" spans="1:4" s="24" customFormat="1" ht="13.5" customHeight="1" x14ac:dyDescent="0.25">
      <c r="A112" s="32"/>
      <c r="B112" s="113" t="s">
        <v>281</v>
      </c>
      <c r="C112" s="34"/>
      <c r="D112" s="35"/>
    </row>
    <row r="113" spans="1:4" s="24" customFormat="1" ht="13.5" customHeight="1" x14ac:dyDescent="0.25">
      <c r="A113" s="32"/>
      <c r="B113" s="113"/>
      <c r="C113" s="34"/>
      <c r="D113" s="35"/>
    </row>
    <row r="114" spans="1:4" s="24" customFormat="1" ht="15" customHeight="1" x14ac:dyDescent="0.25">
      <c r="A114" s="32"/>
      <c r="B114" s="115"/>
      <c r="C114" s="34"/>
      <c r="D114" s="35"/>
    </row>
    <row r="115" spans="1:4" s="24" customFormat="1" ht="13.5" customHeight="1" x14ac:dyDescent="0.25">
      <c r="A115" s="32"/>
      <c r="B115" s="73"/>
      <c r="C115" s="34"/>
      <c r="D115" s="35"/>
    </row>
    <row r="116" spans="1:4" s="24" customFormat="1" ht="13.5" customHeight="1" x14ac:dyDescent="0.25">
      <c r="A116" s="32"/>
      <c r="B116" s="36" t="s">
        <v>65</v>
      </c>
      <c r="C116" s="34"/>
      <c r="D116" s="35"/>
    </row>
    <row r="117" spans="1:4" s="24" customFormat="1" ht="13.5" customHeight="1" x14ac:dyDescent="0.25">
      <c r="A117" s="60"/>
      <c r="B117" s="38"/>
      <c r="C117" s="63"/>
      <c r="D117" s="35"/>
    </row>
    <row r="118" spans="1:4" s="24" customFormat="1" ht="13.5" customHeight="1" x14ac:dyDescent="0.25">
      <c r="A118" s="32"/>
      <c r="B118" s="36"/>
      <c r="C118" s="34"/>
      <c r="D118" s="35"/>
    </row>
    <row r="119" spans="1:4" s="24" customFormat="1" ht="13.5" customHeight="1" x14ac:dyDescent="0.25">
      <c r="A119" s="32" t="s">
        <v>197</v>
      </c>
      <c r="B119" s="33" t="s">
        <v>113</v>
      </c>
      <c r="C119" s="34"/>
      <c r="D119" s="35"/>
    </row>
    <row r="120" spans="1:4" s="24" customFormat="1" ht="13.5" customHeight="1" x14ac:dyDescent="0.25">
      <c r="A120" s="32"/>
      <c r="B120" s="33"/>
      <c r="C120" s="34"/>
      <c r="D120" s="35"/>
    </row>
    <row r="121" spans="1:4" s="24" customFormat="1" ht="13.5" customHeight="1" x14ac:dyDescent="0.25">
      <c r="A121" s="32"/>
      <c r="B121" s="113" t="s">
        <v>145</v>
      </c>
      <c r="C121" s="34"/>
      <c r="D121" s="35"/>
    </row>
    <row r="122" spans="1:4" s="24" customFormat="1" ht="13.5" customHeight="1" x14ac:dyDescent="0.25">
      <c r="A122" s="32"/>
      <c r="B122" s="113"/>
      <c r="C122" s="34"/>
      <c r="D122" s="35"/>
    </row>
    <row r="123" spans="1:4" s="24" customFormat="1" ht="72" customHeight="1" x14ac:dyDescent="0.25">
      <c r="A123" s="32"/>
      <c r="B123" s="115"/>
      <c r="C123" s="34"/>
      <c r="D123" s="35"/>
    </row>
    <row r="124" spans="1:4" s="24" customFormat="1" ht="13.5" customHeight="1" x14ac:dyDescent="0.25">
      <c r="A124" s="32"/>
      <c r="B124" s="73"/>
      <c r="C124" s="34"/>
      <c r="D124" s="35"/>
    </row>
    <row r="125" spans="1:4" s="24" customFormat="1" ht="13.5" customHeight="1" x14ac:dyDescent="0.25">
      <c r="A125" s="32"/>
      <c r="B125" s="36" t="s">
        <v>66</v>
      </c>
      <c r="C125" s="34"/>
      <c r="D125" s="35"/>
    </row>
    <row r="126" spans="1:4" s="24" customFormat="1" ht="13.5" customHeight="1" x14ac:dyDescent="0.25">
      <c r="A126" s="60"/>
      <c r="B126" s="38"/>
      <c r="C126" s="63"/>
      <c r="D126" s="35"/>
    </row>
    <row r="127" spans="1:4" s="24" customFormat="1" ht="13.5" customHeight="1" x14ac:dyDescent="0.25">
      <c r="A127" s="32"/>
      <c r="B127" s="36"/>
      <c r="C127" s="34"/>
      <c r="D127" s="35"/>
    </row>
    <row r="128" spans="1:4" s="24" customFormat="1" ht="13.5" customHeight="1" x14ac:dyDescent="0.25">
      <c r="A128" s="32" t="s">
        <v>198</v>
      </c>
      <c r="B128" s="33" t="s">
        <v>114</v>
      </c>
      <c r="C128" s="34"/>
      <c r="D128" s="35"/>
    </row>
    <row r="129" spans="1:4" s="24" customFormat="1" ht="13.5" customHeight="1" x14ac:dyDescent="0.25">
      <c r="A129" s="32"/>
      <c r="B129" s="33"/>
      <c r="C129" s="34"/>
      <c r="D129" s="35"/>
    </row>
    <row r="130" spans="1:4" s="24" customFormat="1" ht="13.5" customHeight="1" x14ac:dyDescent="0.25">
      <c r="A130" s="32"/>
      <c r="B130" s="113" t="s">
        <v>146</v>
      </c>
      <c r="C130" s="34"/>
      <c r="D130" s="35"/>
    </row>
    <row r="131" spans="1:4" s="24" customFormat="1" ht="13.5" customHeight="1" x14ac:dyDescent="0.25">
      <c r="A131" s="32"/>
      <c r="B131" s="113"/>
      <c r="C131" s="34"/>
      <c r="D131" s="35"/>
    </row>
    <row r="132" spans="1:4" s="24" customFormat="1" ht="57.75" customHeight="1" x14ac:dyDescent="0.25">
      <c r="A132" s="32"/>
      <c r="B132" s="115"/>
      <c r="C132" s="34"/>
      <c r="D132" s="35"/>
    </row>
    <row r="133" spans="1:4" s="24" customFormat="1" ht="13.5" customHeight="1" x14ac:dyDescent="0.25">
      <c r="A133" s="32"/>
      <c r="B133" s="73"/>
      <c r="C133" s="34"/>
      <c r="D133" s="35"/>
    </row>
    <row r="134" spans="1:4" s="24" customFormat="1" ht="13.5" customHeight="1" x14ac:dyDescent="0.25">
      <c r="A134" s="32"/>
      <c r="B134" s="36" t="s">
        <v>66</v>
      </c>
      <c r="C134" s="34"/>
      <c r="D134" s="35"/>
    </row>
    <row r="135" spans="1:4" s="24" customFormat="1" ht="13.5" customHeight="1" x14ac:dyDescent="0.25">
      <c r="A135" s="60"/>
      <c r="B135" s="38"/>
      <c r="C135" s="63"/>
      <c r="D135" s="35"/>
    </row>
    <row r="136" spans="1:4" s="46" customFormat="1" ht="18" customHeight="1" x14ac:dyDescent="0.25">
      <c r="A136" s="43"/>
      <c r="B136" s="44" t="s">
        <v>68</v>
      </c>
      <c r="C136" s="45"/>
    </row>
    <row r="137" spans="1:4" s="24" customFormat="1" ht="15.75" customHeight="1" x14ac:dyDescent="0.25">
      <c r="A137" s="32"/>
      <c r="B137" s="30"/>
      <c r="C137" s="34"/>
    </row>
    <row r="138" spans="1:4" s="24" customFormat="1" ht="15.75" customHeight="1" x14ac:dyDescent="0.25">
      <c r="A138" s="32">
        <v>200</v>
      </c>
      <c r="B138" s="33" t="s">
        <v>67</v>
      </c>
      <c r="C138" s="34"/>
    </row>
    <row r="139" spans="1:4" s="24" customFormat="1" ht="15.75" customHeight="1" x14ac:dyDescent="0.25">
      <c r="A139" s="32"/>
      <c r="B139" s="33"/>
      <c r="C139" s="34"/>
    </row>
    <row r="140" spans="1:4" s="24" customFormat="1" ht="15.75" customHeight="1" x14ac:dyDescent="0.25">
      <c r="A140" s="32"/>
      <c r="B140" s="113" t="s">
        <v>282</v>
      </c>
      <c r="C140" s="34"/>
    </row>
    <row r="141" spans="1:4" s="24" customFormat="1" ht="15.75" customHeight="1" x14ac:dyDescent="0.25">
      <c r="A141" s="32"/>
      <c r="B141" s="113"/>
      <c r="C141" s="34"/>
    </row>
    <row r="142" spans="1:4" s="24" customFormat="1" x14ac:dyDescent="0.25">
      <c r="A142" s="32"/>
      <c r="B142" s="115"/>
      <c r="C142" s="34"/>
    </row>
    <row r="143" spans="1:4" s="24" customFormat="1" ht="15.75" customHeight="1" x14ac:dyDescent="0.25">
      <c r="A143" s="32"/>
      <c r="B143" s="73"/>
      <c r="C143" s="34"/>
    </row>
    <row r="144" spans="1:4" s="24" customFormat="1" ht="15.75" customHeight="1" x14ac:dyDescent="0.25">
      <c r="A144" s="32"/>
      <c r="B144" s="36" t="s">
        <v>70</v>
      </c>
      <c r="C144" s="34"/>
    </row>
    <row r="145" spans="1:3" s="24" customFormat="1" ht="15.75" customHeight="1" x14ac:dyDescent="0.25">
      <c r="A145" s="60"/>
      <c r="B145" s="61"/>
      <c r="C145" s="62"/>
    </row>
    <row r="146" spans="1:3" s="24" customFormat="1" ht="15.75" customHeight="1" x14ac:dyDescent="0.25">
      <c r="A146" s="32"/>
      <c r="B146" s="30"/>
      <c r="C146" s="34"/>
    </row>
    <row r="147" spans="1:3" s="24" customFormat="1" ht="15.75" customHeight="1" x14ac:dyDescent="0.25">
      <c r="A147" s="32">
        <f>A138+10</f>
        <v>210</v>
      </c>
      <c r="B147" s="33" t="s">
        <v>72</v>
      </c>
      <c r="C147" s="34"/>
    </row>
    <row r="148" spans="1:3" s="24" customFormat="1" ht="15.75" customHeight="1" x14ac:dyDescent="0.25">
      <c r="A148" s="32"/>
      <c r="B148" s="33"/>
      <c r="C148" s="34"/>
    </row>
    <row r="149" spans="1:3" s="24" customFormat="1" ht="15.75" customHeight="1" x14ac:dyDescent="0.25">
      <c r="A149" s="32"/>
      <c r="B149" s="113" t="s">
        <v>115</v>
      </c>
      <c r="C149" s="34"/>
    </row>
    <row r="150" spans="1:3" s="24" customFormat="1" ht="15.75" customHeight="1" x14ac:dyDescent="0.25">
      <c r="A150" s="32"/>
      <c r="B150" s="113"/>
      <c r="C150" s="34"/>
    </row>
    <row r="151" spans="1:3" s="24" customFormat="1" x14ac:dyDescent="0.25">
      <c r="A151" s="32"/>
      <c r="B151" s="115"/>
      <c r="C151" s="34"/>
    </row>
    <row r="152" spans="1:3" s="24" customFormat="1" ht="15.75" customHeight="1" x14ac:dyDescent="0.25">
      <c r="A152" s="32"/>
      <c r="B152" s="73"/>
      <c r="C152" s="34"/>
    </row>
    <row r="153" spans="1:3" s="24" customFormat="1" ht="15.75" customHeight="1" x14ac:dyDescent="0.25">
      <c r="A153" s="32"/>
      <c r="B153" s="36" t="s">
        <v>69</v>
      </c>
      <c r="C153" s="34"/>
    </row>
    <row r="154" spans="1:3" s="24" customFormat="1" ht="15.75" customHeight="1" x14ac:dyDescent="0.25">
      <c r="A154" s="60"/>
      <c r="B154" s="61"/>
      <c r="C154" s="62"/>
    </row>
    <row r="155" spans="1:3" s="24" customFormat="1" ht="15.75" customHeight="1" x14ac:dyDescent="0.25">
      <c r="A155" s="32"/>
      <c r="B155" s="30"/>
      <c r="C155" s="34"/>
    </row>
    <row r="156" spans="1:3" s="24" customFormat="1" ht="15.75" customHeight="1" x14ac:dyDescent="0.25">
      <c r="A156" s="32">
        <f>A147+10</f>
        <v>220</v>
      </c>
      <c r="B156" s="33" t="s">
        <v>103</v>
      </c>
      <c r="C156" s="34"/>
    </row>
    <row r="157" spans="1:3" s="24" customFormat="1" ht="15.75" customHeight="1" x14ac:dyDescent="0.25">
      <c r="A157" s="32"/>
      <c r="B157" s="33"/>
      <c r="C157" s="34"/>
    </row>
    <row r="158" spans="1:3" s="24" customFormat="1" ht="15.75" customHeight="1" x14ac:dyDescent="0.25">
      <c r="A158" s="32"/>
      <c r="B158" s="113" t="s">
        <v>117</v>
      </c>
      <c r="C158" s="34"/>
    </row>
    <row r="159" spans="1:3" s="24" customFormat="1" ht="15.75" customHeight="1" x14ac:dyDescent="0.25">
      <c r="A159" s="32"/>
      <c r="B159" s="113"/>
      <c r="C159" s="34"/>
    </row>
    <row r="160" spans="1:3" s="24" customFormat="1" ht="6" customHeight="1" x14ac:dyDescent="0.25">
      <c r="A160" s="32"/>
      <c r="B160" s="115"/>
      <c r="C160" s="34"/>
    </row>
    <row r="161" spans="1:3" s="24" customFormat="1" ht="8.25" customHeight="1" x14ac:dyDescent="0.25">
      <c r="A161" s="32"/>
      <c r="B161" s="73"/>
      <c r="C161" s="34"/>
    </row>
    <row r="162" spans="1:3" s="24" customFormat="1" ht="15.75" customHeight="1" x14ac:dyDescent="0.25">
      <c r="A162" s="32"/>
      <c r="B162" s="36" t="s">
        <v>70</v>
      </c>
      <c r="C162" s="34"/>
    </row>
    <row r="163" spans="1:3" s="24" customFormat="1" ht="15.75" customHeight="1" x14ac:dyDescent="0.25">
      <c r="A163" s="60"/>
      <c r="B163" s="61"/>
      <c r="C163" s="62"/>
    </row>
    <row r="164" spans="1:3" s="24" customFormat="1" ht="15.75" customHeight="1" x14ac:dyDescent="0.25">
      <c r="A164" s="32"/>
      <c r="B164" s="30"/>
      <c r="C164" s="34"/>
    </row>
    <row r="165" spans="1:3" s="24" customFormat="1" ht="15.75" customHeight="1" x14ac:dyDescent="0.25">
      <c r="A165" s="32">
        <f>A156+10</f>
        <v>230</v>
      </c>
      <c r="B165" s="33" t="s">
        <v>71</v>
      </c>
      <c r="C165" s="34"/>
    </row>
    <row r="166" spans="1:3" s="24" customFormat="1" ht="15.75" customHeight="1" x14ac:dyDescent="0.25">
      <c r="A166" s="32"/>
      <c r="B166" s="33"/>
      <c r="C166" s="34"/>
    </row>
    <row r="167" spans="1:3" s="24" customFormat="1" ht="15.75" customHeight="1" x14ac:dyDescent="0.25">
      <c r="A167" s="32"/>
      <c r="B167" s="113" t="s">
        <v>116</v>
      </c>
      <c r="C167" s="34"/>
    </row>
    <row r="168" spans="1:3" s="24" customFormat="1" ht="15.75" customHeight="1" x14ac:dyDescent="0.25">
      <c r="A168" s="32"/>
      <c r="B168" s="113"/>
      <c r="C168" s="34"/>
    </row>
    <row r="169" spans="1:3" s="24" customFormat="1" ht="8.25" customHeight="1" x14ac:dyDescent="0.25">
      <c r="A169" s="32"/>
      <c r="B169" s="115"/>
      <c r="C169" s="34"/>
    </row>
    <row r="170" spans="1:3" s="24" customFormat="1" ht="15.75" customHeight="1" x14ac:dyDescent="0.25">
      <c r="A170" s="32"/>
      <c r="B170" s="73"/>
      <c r="C170" s="34"/>
    </row>
    <row r="171" spans="1:3" s="24" customFormat="1" ht="15.75" customHeight="1" x14ac:dyDescent="0.25">
      <c r="A171" s="32"/>
      <c r="B171" s="36" t="s">
        <v>70</v>
      </c>
      <c r="C171" s="34"/>
    </row>
    <row r="172" spans="1:3" s="24" customFormat="1" ht="15.75" customHeight="1" x14ac:dyDescent="0.25">
      <c r="A172" s="60"/>
      <c r="B172" s="61"/>
      <c r="C172" s="62"/>
    </row>
    <row r="173" spans="1:3" s="24" customFormat="1" ht="15.75" customHeight="1" x14ac:dyDescent="0.25">
      <c r="A173" s="32"/>
      <c r="B173" s="30"/>
      <c r="C173" s="34"/>
    </row>
    <row r="174" spans="1:3" s="24" customFormat="1" ht="15.75" customHeight="1" x14ac:dyDescent="0.25">
      <c r="A174" s="32">
        <f>A165+10</f>
        <v>240</v>
      </c>
      <c r="B174" s="33" t="s">
        <v>74</v>
      </c>
      <c r="C174" s="34"/>
    </row>
    <row r="175" spans="1:3" s="24" customFormat="1" ht="15.75" customHeight="1" x14ac:dyDescent="0.25">
      <c r="A175" s="32"/>
      <c r="B175" s="33"/>
      <c r="C175" s="34"/>
    </row>
    <row r="176" spans="1:3" s="24" customFormat="1" ht="15.75" customHeight="1" x14ac:dyDescent="0.25">
      <c r="A176" s="32"/>
      <c r="B176" s="113" t="s">
        <v>283</v>
      </c>
      <c r="C176" s="34"/>
    </row>
    <row r="177" spans="1:3" s="24" customFormat="1" ht="15.75" customHeight="1" x14ac:dyDescent="0.25">
      <c r="A177" s="32"/>
      <c r="B177" s="113"/>
      <c r="C177" s="34"/>
    </row>
    <row r="178" spans="1:3" s="24" customFormat="1" ht="33.75" customHeight="1" x14ac:dyDescent="0.25">
      <c r="A178" s="32"/>
      <c r="B178" s="115"/>
      <c r="C178" s="34"/>
    </row>
    <row r="179" spans="1:3" s="24" customFormat="1" ht="15.75" customHeight="1" x14ac:dyDescent="0.25">
      <c r="A179" s="32"/>
      <c r="B179" s="73"/>
      <c r="C179" s="34"/>
    </row>
    <row r="180" spans="1:3" s="24" customFormat="1" ht="15.75" customHeight="1" x14ac:dyDescent="0.25">
      <c r="A180" s="32"/>
      <c r="B180" s="36" t="s">
        <v>22</v>
      </c>
      <c r="C180" s="34"/>
    </row>
    <row r="181" spans="1:3" s="24" customFormat="1" ht="15.75" customHeight="1" x14ac:dyDescent="0.25">
      <c r="A181" s="60"/>
      <c r="B181" s="61"/>
      <c r="C181" s="62"/>
    </row>
    <row r="182" spans="1:3" s="24" customFormat="1" ht="15.75" customHeight="1" x14ac:dyDescent="0.25">
      <c r="A182" s="32"/>
      <c r="B182" s="30"/>
      <c r="C182" s="34"/>
    </row>
    <row r="183" spans="1:3" s="24" customFormat="1" ht="15.75" customHeight="1" x14ac:dyDescent="0.25">
      <c r="A183" s="32">
        <f>A174+10</f>
        <v>250</v>
      </c>
      <c r="B183" s="33" t="s">
        <v>73</v>
      </c>
      <c r="C183" s="34"/>
    </row>
    <row r="184" spans="1:3" s="24" customFormat="1" ht="15.75" customHeight="1" x14ac:dyDescent="0.25">
      <c r="A184" s="32"/>
      <c r="B184" s="33"/>
      <c r="C184" s="34"/>
    </row>
    <row r="185" spans="1:3" s="24" customFormat="1" ht="15.75" customHeight="1" x14ac:dyDescent="0.25">
      <c r="A185" s="32"/>
      <c r="B185" s="113" t="s">
        <v>349</v>
      </c>
      <c r="C185" s="34"/>
    </row>
    <row r="186" spans="1:3" s="24" customFormat="1" ht="15.75" customHeight="1" x14ac:dyDescent="0.25">
      <c r="A186" s="32"/>
      <c r="B186" s="113"/>
      <c r="C186" s="34"/>
    </row>
    <row r="187" spans="1:3" s="24" customFormat="1" ht="53.25" customHeight="1" x14ac:dyDescent="0.25">
      <c r="A187" s="32"/>
      <c r="B187" s="115"/>
      <c r="C187" s="34"/>
    </row>
    <row r="188" spans="1:3" s="24" customFormat="1" ht="15.75" customHeight="1" x14ac:dyDescent="0.25">
      <c r="A188" s="32"/>
      <c r="B188" s="73"/>
      <c r="C188" s="34"/>
    </row>
    <row r="189" spans="1:3" s="24" customFormat="1" ht="15.75" customHeight="1" x14ac:dyDescent="0.25">
      <c r="A189" s="32"/>
      <c r="B189" s="36" t="s">
        <v>22</v>
      </c>
      <c r="C189" s="34"/>
    </row>
    <row r="190" spans="1:3" s="24" customFormat="1" ht="15.75" customHeight="1" x14ac:dyDescent="0.25">
      <c r="A190" s="60"/>
      <c r="B190" s="61"/>
      <c r="C190" s="62"/>
    </row>
    <row r="191" spans="1:3" s="24" customFormat="1" ht="15.75" customHeight="1" x14ac:dyDescent="0.25">
      <c r="A191" s="32"/>
      <c r="B191" s="30"/>
      <c r="C191" s="34"/>
    </row>
    <row r="192" spans="1:3" s="24" customFormat="1" ht="15.75" customHeight="1" x14ac:dyDescent="0.25">
      <c r="A192" s="32">
        <f>A183+10</f>
        <v>260</v>
      </c>
      <c r="B192" s="33" t="s">
        <v>147</v>
      </c>
      <c r="C192" s="34"/>
    </row>
    <row r="193" spans="1:3" s="24" customFormat="1" ht="15.75" customHeight="1" x14ac:dyDescent="0.25">
      <c r="A193" s="32"/>
      <c r="B193" s="33"/>
      <c r="C193" s="34"/>
    </row>
    <row r="194" spans="1:3" s="24" customFormat="1" ht="15.75" customHeight="1" x14ac:dyDescent="0.25">
      <c r="A194" s="32"/>
      <c r="B194" s="113" t="s">
        <v>284</v>
      </c>
      <c r="C194" s="34"/>
    </row>
    <row r="195" spans="1:3" s="24" customFormat="1" ht="15.75" customHeight="1" x14ac:dyDescent="0.25">
      <c r="A195" s="32"/>
      <c r="B195" s="113"/>
      <c r="C195" s="34"/>
    </row>
    <row r="196" spans="1:3" s="24" customFormat="1" ht="42" customHeight="1" x14ac:dyDescent="0.25">
      <c r="A196" s="32"/>
      <c r="B196" s="115"/>
      <c r="C196" s="34"/>
    </row>
    <row r="197" spans="1:3" s="24" customFormat="1" ht="15.75" customHeight="1" x14ac:dyDescent="0.25">
      <c r="A197" s="32"/>
      <c r="B197" s="73"/>
      <c r="C197" s="34"/>
    </row>
    <row r="198" spans="1:3" s="24" customFormat="1" ht="15.75" customHeight="1" x14ac:dyDescent="0.25">
      <c r="A198" s="32"/>
      <c r="B198" s="36" t="s">
        <v>22</v>
      </c>
      <c r="C198" s="34"/>
    </row>
    <row r="199" spans="1:3" s="24" customFormat="1" ht="15.75" customHeight="1" x14ac:dyDescent="0.25">
      <c r="A199" s="60"/>
      <c r="B199" s="61"/>
      <c r="C199" s="62"/>
    </row>
    <row r="200" spans="1:3" s="24" customFormat="1" ht="15.75" customHeight="1" x14ac:dyDescent="0.25">
      <c r="A200" s="32"/>
      <c r="B200" s="30"/>
      <c r="C200" s="34"/>
    </row>
    <row r="201" spans="1:3" s="24" customFormat="1" ht="15.75" customHeight="1" x14ac:dyDescent="0.25">
      <c r="A201" s="32">
        <f>A192+10</f>
        <v>270</v>
      </c>
      <c r="B201" s="33" t="s">
        <v>75</v>
      </c>
      <c r="C201" s="34"/>
    </row>
    <row r="202" spans="1:3" s="24" customFormat="1" ht="15.75" customHeight="1" x14ac:dyDescent="0.25">
      <c r="A202" s="32"/>
      <c r="B202" s="33"/>
      <c r="C202" s="34"/>
    </row>
    <row r="203" spans="1:3" s="24" customFormat="1" ht="15.75" customHeight="1" x14ac:dyDescent="0.25">
      <c r="A203" s="32"/>
      <c r="B203" s="113" t="s">
        <v>285</v>
      </c>
      <c r="C203" s="34"/>
    </row>
    <row r="204" spans="1:3" s="24" customFormat="1" ht="15.75" customHeight="1" x14ac:dyDescent="0.25">
      <c r="A204" s="32"/>
      <c r="B204" s="113"/>
      <c r="C204" s="34"/>
    </row>
    <row r="205" spans="1:3" s="24" customFormat="1" ht="45" customHeight="1" x14ac:dyDescent="0.25">
      <c r="A205" s="32"/>
      <c r="B205" s="115"/>
      <c r="C205" s="34"/>
    </row>
    <row r="206" spans="1:3" s="24" customFormat="1" ht="15.75" customHeight="1" x14ac:dyDescent="0.25">
      <c r="A206" s="32"/>
      <c r="B206" s="73"/>
      <c r="C206" s="34"/>
    </row>
    <row r="207" spans="1:3" s="24" customFormat="1" ht="15.75" customHeight="1" x14ac:dyDescent="0.25">
      <c r="A207" s="32"/>
      <c r="B207" s="36" t="s">
        <v>22</v>
      </c>
      <c r="C207" s="34"/>
    </row>
    <row r="208" spans="1:3" s="24" customFormat="1" ht="15.75" customHeight="1" x14ac:dyDescent="0.25">
      <c r="A208" s="60"/>
      <c r="B208" s="61"/>
      <c r="C208" s="62"/>
    </row>
    <row r="209" spans="1:3" s="24" customFormat="1" ht="15.75" customHeight="1" x14ac:dyDescent="0.25">
      <c r="A209" s="32"/>
      <c r="B209" s="30"/>
      <c r="C209" s="34"/>
    </row>
    <row r="210" spans="1:3" s="24" customFormat="1" ht="15.75" customHeight="1" x14ac:dyDescent="0.25">
      <c r="A210" s="32">
        <f>A201+10</f>
        <v>280</v>
      </c>
      <c r="B210" s="33" t="s">
        <v>150</v>
      </c>
      <c r="C210" s="34"/>
    </row>
    <row r="211" spans="1:3" s="24" customFormat="1" ht="15.75" customHeight="1" x14ac:dyDescent="0.25">
      <c r="A211" s="32"/>
      <c r="B211" s="33"/>
      <c r="C211" s="34"/>
    </row>
    <row r="212" spans="1:3" s="24" customFormat="1" ht="15.75" customHeight="1" x14ac:dyDescent="0.25">
      <c r="A212" s="32"/>
      <c r="B212" s="113" t="s">
        <v>286</v>
      </c>
      <c r="C212" s="34"/>
    </row>
    <row r="213" spans="1:3" s="24" customFormat="1" ht="15.75" customHeight="1" x14ac:dyDescent="0.25">
      <c r="A213" s="32"/>
      <c r="B213" s="113"/>
      <c r="C213" s="34"/>
    </row>
    <row r="214" spans="1:3" s="24" customFormat="1" ht="42.75" customHeight="1" x14ac:dyDescent="0.25">
      <c r="A214" s="32"/>
      <c r="B214" s="115"/>
      <c r="C214" s="34"/>
    </row>
    <row r="215" spans="1:3" s="24" customFormat="1" ht="15.75" customHeight="1" x14ac:dyDescent="0.25">
      <c r="A215" s="32"/>
      <c r="B215" s="73"/>
      <c r="C215" s="34"/>
    </row>
    <row r="216" spans="1:3" s="24" customFormat="1" ht="15.75" customHeight="1" x14ac:dyDescent="0.25">
      <c r="A216" s="32"/>
      <c r="B216" s="36" t="s">
        <v>85</v>
      </c>
      <c r="C216" s="34"/>
    </row>
    <row r="217" spans="1:3" s="24" customFormat="1" ht="15.75" customHeight="1" x14ac:dyDescent="0.25">
      <c r="A217" s="60"/>
      <c r="B217" s="61"/>
      <c r="C217" s="62"/>
    </row>
    <row r="218" spans="1:3" s="24" customFormat="1" ht="15.75" customHeight="1" x14ac:dyDescent="0.25">
      <c r="A218" s="32"/>
      <c r="B218" s="30"/>
      <c r="C218" s="34"/>
    </row>
    <row r="219" spans="1:3" s="24" customFormat="1" ht="15.75" customHeight="1" x14ac:dyDescent="0.25">
      <c r="A219" s="32">
        <f>A210+10</f>
        <v>290</v>
      </c>
      <c r="B219" s="33" t="s">
        <v>149</v>
      </c>
      <c r="C219" s="34"/>
    </row>
    <row r="220" spans="1:3" s="24" customFormat="1" ht="15.75" customHeight="1" x14ac:dyDescent="0.25">
      <c r="A220" s="32"/>
      <c r="B220" s="33"/>
      <c r="C220" s="34"/>
    </row>
    <row r="221" spans="1:3" s="24" customFormat="1" ht="15.75" customHeight="1" x14ac:dyDescent="0.25">
      <c r="A221" s="32"/>
      <c r="B221" s="113" t="s">
        <v>287</v>
      </c>
      <c r="C221" s="34"/>
    </row>
    <row r="222" spans="1:3" s="24" customFormat="1" ht="15.75" customHeight="1" x14ac:dyDescent="0.25">
      <c r="A222" s="32"/>
      <c r="B222" s="113"/>
      <c r="C222" s="34"/>
    </row>
    <row r="223" spans="1:3" s="24" customFormat="1" ht="41.25" customHeight="1" x14ac:dyDescent="0.25">
      <c r="A223" s="32"/>
      <c r="B223" s="115"/>
      <c r="C223" s="34"/>
    </row>
    <row r="224" spans="1:3" s="24" customFormat="1" ht="15.75" customHeight="1" x14ac:dyDescent="0.25">
      <c r="A224" s="32"/>
      <c r="B224" s="73"/>
      <c r="C224" s="34"/>
    </row>
    <row r="225" spans="1:3" s="24" customFormat="1" ht="15.75" customHeight="1" x14ac:dyDescent="0.25">
      <c r="A225" s="32"/>
      <c r="B225" s="36" t="s">
        <v>85</v>
      </c>
      <c r="C225" s="34"/>
    </row>
    <row r="226" spans="1:3" s="24" customFormat="1" ht="15.75" customHeight="1" x14ac:dyDescent="0.25">
      <c r="A226" s="60"/>
      <c r="B226" s="61"/>
      <c r="C226" s="62"/>
    </row>
    <row r="227" spans="1:3" s="24" customFormat="1" ht="15.75" customHeight="1" x14ac:dyDescent="0.25">
      <c r="A227" s="32"/>
      <c r="B227" s="30"/>
      <c r="C227" s="34"/>
    </row>
    <row r="228" spans="1:3" s="24" customFormat="1" ht="15.75" customHeight="1" x14ac:dyDescent="0.25">
      <c r="A228" s="32">
        <f>A219+10</f>
        <v>300</v>
      </c>
      <c r="B228" s="33" t="s">
        <v>148</v>
      </c>
      <c r="C228" s="34"/>
    </row>
    <row r="229" spans="1:3" s="24" customFormat="1" ht="15.75" customHeight="1" x14ac:dyDescent="0.25">
      <c r="A229" s="32"/>
      <c r="B229" s="33"/>
      <c r="C229" s="34"/>
    </row>
    <row r="230" spans="1:3" s="24" customFormat="1" ht="15.75" customHeight="1" x14ac:dyDescent="0.25">
      <c r="A230" s="32"/>
      <c r="B230" s="113" t="s">
        <v>288</v>
      </c>
      <c r="C230" s="34"/>
    </row>
    <row r="231" spans="1:3" s="24" customFormat="1" ht="15.75" customHeight="1" x14ac:dyDescent="0.25">
      <c r="A231" s="32"/>
      <c r="B231" s="113"/>
      <c r="C231" s="34"/>
    </row>
    <row r="232" spans="1:3" s="24" customFormat="1" ht="42.75" customHeight="1" x14ac:dyDescent="0.25">
      <c r="A232" s="32"/>
      <c r="B232" s="115"/>
      <c r="C232" s="34"/>
    </row>
    <row r="233" spans="1:3" s="24" customFormat="1" ht="15.75" customHeight="1" x14ac:dyDescent="0.25">
      <c r="A233" s="32"/>
      <c r="B233" s="73"/>
      <c r="C233" s="34"/>
    </row>
    <row r="234" spans="1:3" s="24" customFormat="1" ht="15.75" customHeight="1" x14ac:dyDescent="0.25">
      <c r="A234" s="32"/>
      <c r="B234" s="36" t="s">
        <v>85</v>
      </c>
      <c r="C234" s="34"/>
    </row>
    <row r="235" spans="1:3" s="24" customFormat="1" ht="15.75" customHeight="1" x14ac:dyDescent="0.25">
      <c r="A235" s="60"/>
      <c r="B235" s="61"/>
      <c r="C235" s="62"/>
    </row>
    <row r="236" spans="1:3" s="24" customFormat="1" ht="15.75" customHeight="1" x14ac:dyDescent="0.25">
      <c r="A236" s="32"/>
      <c r="B236" s="30"/>
      <c r="C236" s="34"/>
    </row>
    <row r="237" spans="1:3" s="24" customFormat="1" ht="15.75" customHeight="1" x14ac:dyDescent="0.25">
      <c r="A237" s="32">
        <f>A228+10</f>
        <v>310</v>
      </c>
      <c r="B237" s="33" t="s">
        <v>155</v>
      </c>
      <c r="C237" s="34"/>
    </row>
    <row r="238" spans="1:3" s="24" customFormat="1" ht="15.75" customHeight="1" x14ac:dyDescent="0.25">
      <c r="A238" s="32"/>
      <c r="B238" s="33"/>
      <c r="C238" s="34"/>
    </row>
    <row r="239" spans="1:3" s="24" customFormat="1" ht="15.75" customHeight="1" x14ac:dyDescent="0.25">
      <c r="A239" s="32"/>
      <c r="B239" s="113" t="s">
        <v>344</v>
      </c>
      <c r="C239" s="34"/>
    </row>
    <row r="240" spans="1:3" s="24" customFormat="1" ht="15.75" customHeight="1" x14ac:dyDescent="0.25">
      <c r="A240" s="32"/>
      <c r="B240" s="113"/>
      <c r="C240" s="34"/>
    </row>
    <row r="241" spans="1:3" s="24" customFormat="1" ht="42.75" customHeight="1" x14ac:dyDescent="0.25">
      <c r="A241" s="32"/>
      <c r="B241" s="115"/>
      <c r="C241" s="34"/>
    </row>
    <row r="242" spans="1:3" s="24" customFormat="1" ht="15.75" customHeight="1" x14ac:dyDescent="0.25">
      <c r="A242" s="32"/>
      <c r="B242" s="73"/>
      <c r="C242" s="34"/>
    </row>
    <row r="243" spans="1:3" s="24" customFormat="1" ht="15.75" customHeight="1" x14ac:dyDescent="0.25">
      <c r="A243" s="32"/>
      <c r="B243" s="36" t="s">
        <v>85</v>
      </c>
      <c r="C243" s="34"/>
    </row>
    <row r="244" spans="1:3" s="24" customFormat="1" ht="15.75" customHeight="1" x14ac:dyDescent="0.25">
      <c r="A244" s="60"/>
      <c r="B244" s="61"/>
      <c r="C244" s="62"/>
    </row>
    <row r="245" spans="1:3" s="24" customFormat="1" ht="15.75" customHeight="1" x14ac:dyDescent="0.25">
      <c r="A245" s="32"/>
      <c r="B245" s="30"/>
      <c r="C245" s="34"/>
    </row>
    <row r="246" spans="1:3" s="24" customFormat="1" ht="15.75" customHeight="1" x14ac:dyDescent="0.25">
      <c r="A246" s="32">
        <f>A237+10</f>
        <v>320</v>
      </c>
      <c r="B246" s="33" t="s">
        <v>156</v>
      </c>
      <c r="C246" s="34"/>
    </row>
    <row r="247" spans="1:3" s="24" customFormat="1" ht="15.75" customHeight="1" x14ac:dyDescent="0.25">
      <c r="A247" s="32"/>
      <c r="B247" s="33"/>
      <c r="C247" s="34"/>
    </row>
    <row r="248" spans="1:3" s="24" customFormat="1" ht="15.75" customHeight="1" x14ac:dyDescent="0.25">
      <c r="A248" s="32"/>
      <c r="B248" s="113" t="s">
        <v>289</v>
      </c>
      <c r="C248" s="34"/>
    </row>
    <row r="249" spans="1:3" s="24" customFormat="1" ht="15.75" customHeight="1" x14ac:dyDescent="0.25">
      <c r="A249" s="32"/>
      <c r="B249" s="113"/>
      <c r="C249" s="34"/>
    </row>
    <row r="250" spans="1:3" s="24" customFormat="1" ht="30.75" customHeight="1" x14ac:dyDescent="0.25">
      <c r="A250" s="32"/>
      <c r="B250" s="115"/>
      <c r="C250" s="34"/>
    </row>
    <row r="251" spans="1:3" s="24" customFormat="1" ht="15.75" customHeight="1" x14ac:dyDescent="0.25">
      <c r="A251" s="32"/>
      <c r="B251" s="73"/>
      <c r="C251" s="34"/>
    </row>
    <row r="252" spans="1:3" s="24" customFormat="1" ht="15.75" customHeight="1" x14ac:dyDescent="0.25">
      <c r="A252" s="32"/>
      <c r="B252" s="36" t="s">
        <v>22</v>
      </c>
      <c r="C252" s="34"/>
    </row>
    <row r="253" spans="1:3" s="24" customFormat="1" ht="15.75" customHeight="1" x14ac:dyDescent="0.25">
      <c r="A253" s="60"/>
      <c r="B253" s="61"/>
      <c r="C253" s="62"/>
    </row>
    <row r="254" spans="1:3" s="24" customFormat="1" ht="15.75" customHeight="1" x14ac:dyDescent="0.25">
      <c r="A254" s="32"/>
      <c r="B254" s="30"/>
      <c r="C254" s="34"/>
    </row>
    <row r="255" spans="1:3" s="24" customFormat="1" ht="15.75" customHeight="1" x14ac:dyDescent="0.25">
      <c r="A255" s="32">
        <f>A246+10</f>
        <v>330</v>
      </c>
      <c r="B255" s="33" t="s">
        <v>157</v>
      </c>
      <c r="C255" s="34"/>
    </row>
    <row r="256" spans="1:3" s="24" customFormat="1" ht="15.75" customHeight="1" x14ac:dyDescent="0.25">
      <c r="A256" s="32"/>
      <c r="B256" s="33"/>
      <c r="C256" s="34"/>
    </row>
    <row r="257" spans="1:3" s="24" customFormat="1" ht="15.75" customHeight="1" x14ac:dyDescent="0.25">
      <c r="A257" s="32"/>
      <c r="B257" s="113" t="s">
        <v>348</v>
      </c>
      <c r="C257" s="34"/>
    </row>
    <row r="258" spans="1:3" s="24" customFormat="1" ht="15.75" customHeight="1" x14ac:dyDescent="0.25">
      <c r="A258" s="32"/>
      <c r="B258" s="113"/>
      <c r="C258" s="34"/>
    </row>
    <row r="259" spans="1:3" s="24" customFormat="1" ht="31.5" customHeight="1" x14ac:dyDescent="0.25">
      <c r="A259" s="32"/>
      <c r="B259" s="115"/>
      <c r="C259" s="34"/>
    </row>
    <row r="260" spans="1:3" s="24" customFormat="1" ht="15.75" customHeight="1" x14ac:dyDescent="0.25">
      <c r="A260" s="32"/>
      <c r="B260" s="73"/>
      <c r="C260" s="34"/>
    </row>
    <row r="261" spans="1:3" s="24" customFormat="1" ht="15.75" customHeight="1" x14ac:dyDescent="0.25">
      <c r="A261" s="32"/>
      <c r="B261" s="36" t="s">
        <v>85</v>
      </c>
      <c r="C261" s="34"/>
    </row>
    <row r="262" spans="1:3" s="24" customFormat="1" ht="15.75" customHeight="1" x14ac:dyDescent="0.25">
      <c r="A262" s="60"/>
      <c r="B262" s="61"/>
      <c r="C262" s="62"/>
    </row>
    <row r="263" spans="1:3" s="24" customFormat="1" ht="15.75" customHeight="1" x14ac:dyDescent="0.25">
      <c r="A263" s="32"/>
      <c r="B263" s="30"/>
      <c r="C263" s="34"/>
    </row>
    <row r="264" spans="1:3" s="24" customFormat="1" ht="15.75" customHeight="1" x14ac:dyDescent="0.25">
      <c r="A264" s="32">
        <f>A255+10</f>
        <v>340</v>
      </c>
      <c r="B264" s="33" t="s">
        <v>151</v>
      </c>
      <c r="C264" s="34"/>
    </row>
    <row r="265" spans="1:3" s="24" customFormat="1" ht="15.75" customHeight="1" x14ac:dyDescent="0.25">
      <c r="A265" s="32"/>
      <c r="B265" s="33"/>
      <c r="C265" s="34"/>
    </row>
    <row r="266" spans="1:3" s="24" customFormat="1" ht="15.75" customHeight="1" x14ac:dyDescent="0.25">
      <c r="A266" s="32"/>
      <c r="B266" s="113" t="s">
        <v>353</v>
      </c>
      <c r="C266" s="34"/>
    </row>
    <row r="267" spans="1:3" s="24" customFormat="1" ht="15.75" customHeight="1" x14ac:dyDescent="0.25">
      <c r="A267" s="32"/>
      <c r="B267" s="113"/>
      <c r="C267" s="34"/>
    </row>
    <row r="268" spans="1:3" s="24" customFormat="1" ht="30" customHeight="1" x14ac:dyDescent="0.25">
      <c r="A268" s="32"/>
      <c r="B268" s="115"/>
      <c r="C268" s="34"/>
    </row>
    <row r="269" spans="1:3" s="24" customFormat="1" ht="15.75" customHeight="1" x14ac:dyDescent="0.25">
      <c r="A269" s="32"/>
      <c r="B269" s="73"/>
      <c r="C269" s="34"/>
    </row>
    <row r="270" spans="1:3" s="24" customFormat="1" ht="15.75" customHeight="1" x14ac:dyDescent="0.25">
      <c r="A270" s="32"/>
      <c r="B270" s="36" t="s">
        <v>85</v>
      </c>
      <c r="C270" s="34"/>
    </row>
    <row r="271" spans="1:3" s="24" customFormat="1" ht="15.75" customHeight="1" x14ac:dyDescent="0.25">
      <c r="A271" s="60"/>
      <c r="B271" s="61"/>
      <c r="C271" s="62"/>
    </row>
    <row r="272" spans="1:3" s="24" customFormat="1" ht="15.75" customHeight="1" x14ac:dyDescent="0.25">
      <c r="A272" s="32"/>
      <c r="B272" s="30"/>
      <c r="C272" s="34"/>
    </row>
    <row r="273" spans="1:3" s="24" customFormat="1" ht="15.75" customHeight="1" x14ac:dyDescent="0.25">
      <c r="A273" s="32">
        <f>A264+10</f>
        <v>350</v>
      </c>
      <c r="B273" s="33" t="s">
        <v>232</v>
      </c>
      <c r="C273" s="34"/>
    </row>
    <row r="274" spans="1:3" s="24" customFormat="1" ht="15.75" customHeight="1" x14ac:dyDescent="0.25">
      <c r="A274" s="32"/>
      <c r="B274" s="33"/>
      <c r="C274" s="34"/>
    </row>
    <row r="275" spans="1:3" s="24" customFormat="1" ht="15.75" customHeight="1" x14ac:dyDescent="0.25">
      <c r="A275" s="32"/>
      <c r="B275" s="113" t="s">
        <v>290</v>
      </c>
      <c r="C275" s="34"/>
    </row>
    <row r="276" spans="1:3" s="24" customFormat="1" ht="15.75" customHeight="1" x14ac:dyDescent="0.25">
      <c r="A276" s="32"/>
      <c r="B276" s="113"/>
      <c r="C276" s="34"/>
    </row>
    <row r="277" spans="1:3" s="24" customFormat="1" ht="15" customHeight="1" x14ac:dyDescent="0.25">
      <c r="A277" s="32"/>
      <c r="B277" s="115"/>
      <c r="C277" s="34"/>
    </row>
    <row r="278" spans="1:3" s="24" customFormat="1" ht="15.75" customHeight="1" x14ac:dyDescent="0.25">
      <c r="A278" s="32"/>
      <c r="B278" s="73"/>
      <c r="C278" s="34"/>
    </row>
    <row r="279" spans="1:3" s="24" customFormat="1" ht="15.75" customHeight="1" x14ac:dyDescent="0.25">
      <c r="A279" s="32"/>
      <c r="B279" s="36" t="s">
        <v>85</v>
      </c>
      <c r="C279" s="34"/>
    </row>
    <row r="280" spans="1:3" s="24" customFormat="1" ht="15.75" customHeight="1" x14ac:dyDescent="0.25">
      <c r="A280" s="60"/>
      <c r="B280" s="61"/>
      <c r="C280" s="62"/>
    </row>
    <row r="281" spans="1:3" s="24" customFormat="1" ht="15.75" customHeight="1" x14ac:dyDescent="0.25">
      <c r="A281" s="32"/>
      <c r="B281" s="30"/>
      <c r="C281" s="34"/>
    </row>
    <row r="282" spans="1:3" s="24" customFormat="1" ht="15.75" customHeight="1" x14ac:dyDescent="0.25">
      <c r="A282" s="32">
        <f>A273+10</f>
        <v>360</v>
      </c>
      <c r="B282" s="33" t="s">
        <v>154</v>
      </c>
      <c r="C282" s="34"/>
    </row>
    <row r="283" spans="1:3" s="24" customFormat="1" ht="15.75" customHeight="1" x14ac:dyDescent="0.25">
      <c r="A283" s="32"/>
      <c r="B283" s="33"/>
      <c r="C283" s="34"/>
    </row>
    <row r="284" spans="1:3" s="24" customFormat="1" ht="15.75" customHeight="1" x14ac:dyDescent="0.25">
      <c r="A284" s="32"/>
      <c r="B284" s="113" t="s">
        <v>291</v>
      </c>
      <c r="C284" s="34"/>
    </row>
    <row r="285" spans="1:3" s="24" customFormat="1" ht="15.75" customHeight="1" x14ac:dyDescent="0.25">
      <c r="A285" s="32"/>
      <c r="B285" s="113"/>
      <c r="C285" s="34"/>
    </row>
    <row r="286" spans="1:3" s="24" customFormat="1" x14ac:dyDescent="0.25">
      <c r="A286" s="32"/>
      <c r="B286" s="115"/>
      <c r="C286" s="34"/>
    </row>
    <row r="287" spans="1:3" s="24" customFormat="1" ht="15.75" customHeight="1" x14ac:dyDescent="0.25">
      <c r="A287" s="32"/>
      <c r="B287" s="73"/>
      <c r="C287" s="34"/>
    </row>
    <row r="288" spans="1:3" s="24" customFormat="1" ht="15.75" customHeight="1" x14ac:dyDescent="0.25">
      <c r="A288" s="32"/>
      <c r="B288" s="36" t="s">
        <v>85</v>
      </c>
      <c r="C288" s="34"/>
    </row>
    <row r="289" spans="1:3" s="24" customFormat="1" ht="15.75" customHeight="1" x14ac:dyDescent="0.25">
      <c r="A289" s="60"/>
      <c r="B289" s="61"/>
      <c r="C289" s="62"/>
    </row>
    <row r="290" spans="1:3" s="24" customFormat="1" ht="15.75" customHeight="1" x14ac:dyDescent="0.25">
      <c r="A290" s="32"/>
      <c r="B290" s="30"/>
      <c r="C290" s="34"/>
    </row>
    <row r="291" spans="1:3" s="24" customFormat="1" ht="15.75" customHeight="1" x14ac:dyDescent="0.25">
      <c r="A291" s="32">
        <f>A282+10</f>
        <v>370</v>
      </c>
      <c r="B291" s="33" t="s">
        <v>152</v>
      </c>
      <c r="C291" s="34"/>
    </row>
    <row r="292" spans="1:3" s="24" customFormat="1" ht="15.75" customHeight="1" x14ac:dyDescent="0.25">
      <c r="A292" s="32"/>
      <c r="B292" s="33"/>
      <c r="C292" s="34"/>
    </row>
    <row r="293" spans="1:3" s="24" customFormat="1" ht="15.75" customHeight="1" x14ac:dyDescent="0.25">
      <c r="A293" s="32"/>
      <c r="B293" s="113" t="s">
        <v>292</v>
      </c>
      <c r="C293" s="34"/>
    </row>
    <row r="294" spans="1:3" s="24" customFormat="1" ht="15.75" customHeight="1" x14ac:dyDescent="0.25">
      <c r="A294" s="32"/>
      <c r="B294" s="113"/>
      <c r="C294" s="34"/>
    </row>
    <row r="295" spans="1:3" s="24" customFormat="1" x14ac:dyDescent="0.25">
      <c r="A295" s="32"/>
      <c r="B295" s="115"/>
      <c r="C295" s="34"/>
    </row>
    <row r="296" spans="1:3" s="24" customFormat="1" ht="15.75" customHeight="1" x14ac:dyDescent="0.25">
      <c r="A296" s="32"/>
      <c r="B296" s="73"/>
      <c r="C296" s="34"/>
    </row>
    <row r="297" spans="1:3" s="24" customFormat="1" ht="15.75" customHeight="1" x14ac:dyDescent="0.25">
      <c r="A297" s="32"/>
      <c r="B297" s="36" t="s">
        <v>85</v>
      </c>
      <c r="C297" s="34"/>
    </row>
    <row r="298" spans="1:3" s="24" customFormat="1" ht="15.75" customHeight="1" x14ac:dyDescent="0.25">
      <c r="A298" s="60"/>
      <c r="B298" s="61"/>
      <c r="C298" s="62"/>
    </row>
    <row r="299" spans="1:3" s="24" customFormat="1" ht="15.75" customHeight="1" x14ac:dyDescent="0.25">
      <c r="A299" s="32"/>
      <c r="B299" s="30"/>
      <c r="C299" s="34"/>
    </row>
    <row r="300" spans="1:3" s="24" customFormat="1" ht="15.75" customHeight="1" x14ac:dyDescent="0.25">
      <c r="A300" s="32">
        <f>A291+10</f>
        <v>380</v>
      </c>
      <c r="B300" s="33" t="s">
        <v>76</v>
      </c>
      <c r="C300" s="34"/>
    </row>
    <row r="301" spans="1:3" s="24" customFormat="1" ht="15.75" customHeight="1" x14ac:dyDescent="0.25">
      <c r="A301" s="32"/>
      <c r="B301" s="33"/>
      <c r="C301" s="34"/>
    </row>
    <row r="302" spans="1:3" s="24" customFormat="1" ht="15.75" customHeight="1" x14ac:dyDescent="0.25">
      <c r="A302" s="32"/>
      <c r="B302" s="113" t="s">
        <v>293</v>
      </c>
      <c r="C302" s="34"/>
    </row>
    <row r="303" spans="1:3" s="24" customFormat="1" ht="15.75" customHeight="1" x14ac:dyDescent="0.25">
      <c r="A303" s="32"/>
      <c r="B303" s="113"/>
      <c r="C303" s="34"/>
    </row>
    <row r="304" spans="1:3" s="24" customFormat="1" ht="31.5" customHeight="1" x14ac:dyDescent="0.25">
      <c r="A304" s="32"/>
      <c r="B304" s="115"/>
      <c r="C304" s="34"/>
    </row>
    <row r="305" spans="1:3" s="24" customFormat="1" ht="15.75" customHeight="1" x14ac:dyDescent="0.25">
      <c r="A305" s="32"/>
      <c r="B305" s="73"/>
      <c r="C305" s="34"/>
    </row>
    <row r="306" spans="1:3" s="24" customFormat="1" ht="15.75" customHeight="1" x14ac:dyDescent="0.25">
      <c r="A306" s="32"/>
      <c r="B306" s="36" t="s">
        <v>22</v>
      </c>
      <c r="C306" s="34"/>
    </row>
    <row r="307" spans="1:3" s="24" customFormat="1" ht="15.75" customHeight="1" x14ac:dyDescent="0.25">
      <c r="A307" s="60"/>
      <c r="B307" s="61"/>
      <c r="C307" s="62"/>
    </row>
    <row r="308" spans="1:3" s="24" customFormat="1" ht="15.75" customHeight="1" x14ac:dyDescent="0.25">
      <c r="A308" s="32"/>
      <c r="B308" s="30"/>
      <c r="C308" s="34"/>
    </row>
    <row r="309" spans="1:3" s="24" customFormat="1" ht="15.75" customHeight="1" x14ac:dyDescent="0.25">
      <c r="A309" s="32">
        <f>A300+10</f>
        <v>390</v>
      </c>
      <c r="B309" s="33" t="s">
        <v>215</v>
      </c>
      <c r="C309" s="34"/>
    </row>
    <row r="310" spans="1:3" s="24" customFormat="1" ht="15.75" customHeight="1" x14ac:dyDescent="0.25">
      <c r="A310" s="32"/>
      <c r="B310" s="33"/>
      <c r="C310" s="34"/>
    </row>
    <row r="311" spans="1:3" s="24" customFormat="1" ht="15.75" customHeight="1" x14ac:dyDescent="0.25">
      <c r="A311" s="32"/>
      <c r="B311" s="113" t="s">
        <v>294</v>
      </c>
      <c r="C311" s="34"/>
    </row>
    <row r="312" spans="1:3" s="24" customFormat="1" ht="15.75" customHeight="1" x14ac:dyDescent="0.25">
      <c r="A312" s="32"/>
      <c r="B312" s="113"/>
      <c r="C312" s="34"/>
    </row>
    <row r="313" spans="1:3" s="24" customFormat="1" x14ac:dyDescent="0.25">
      <c r="A313" s="32"/>
      <c r="B313" s="115"/>
      <c r="C313" s="34"/>
    </row>
    <row r="314" spans="1:3" s="24" customFormat="1" ht="15.75" customHeight="1" x14ac:dyDescent="0.25">
      <c r="A314" s="32"/>
      <c r="B314" s="73"/>
      <c r="C314" s="34"/>
    </row>
    <row r="315" spans="1:3" s="24" customFormat="1" ht="15.75" customHeight="1" x14ac:dyDescent="0.25">
      <c r="A315" s="32"/>
      <c r="B315" s="36" t="s">
        <v>183</v>
      </c>
      <c r="C315" s="34"/>
    </row>
    <row r="316" spans="1:3" s="24" customFormat="1" ht="16.5" customHeight="1" x14ac:dyDescent="0.25">
      <c r="A316" s="60"/>
      <c r="B316" s="61"/>
      <c r="C316" s="62"/>
    </row>
    <row r="317" spans="1:3" s="24" customFormat="1" ht="15.75" customHeight="1" x14ac:dyDescent="0.25">
      <c r="A317" s="32"/>
      <c r="B317" s="30"/>
      <c r="C317" s="34"/>
    </row>
    <row r="318" spans="1:3" s="24" customFormat="1" ht="15.75" customHeight="1" x14ac:dyDescent="0.25">
      <c r="A318" s="32">
        <f>A309+10</f>
        <v>400</v>
      </c>
      <c r="B318" s="33" t="s">
        <v>153</v>
      </c>
      <c r="C318" s="34"/>
    </row>
    <row r="319" spans="1:3" s="24" customFormat="1" ht="15.75" customHeight="1" x14ac:dyDescent="0.25">
      <c r="A319" s="32"/>
      <c r="B319" s="33"/>
      <c r="C319" s="34"/>
    </row>
    <row r="320" spans="1:3" s="24" customFormat="1" ht="15.75" customHeight="1" x14ac:dyDescent="0.25">
      <c r="A320" s="32"/>
      <c r="B320" s="113" t="s">
        <v>295</v>
      </c>
      <c r="C320" s="34"/>
    </row>
    <row r="321" spans="1:4" s="24" customFormat="1" ht="15.75" customHeight="1" x14ac:dyDescent="0.25">
      <c r="A321" s="32"/>
      <c r="B321" s="113"/>
      <c r="C321" s="34"/>
    </row>
    <row r="322" spans="1:4" s="24" customFormat="1" ht="9.75" customHeight="1" x14ac:dyDescent="0.25">
      <c r="A322" s="32"/>
      <c r="B322" s="115"/>
      <c r="C322" s="34"/>
    </row>
    <row r="323" spans="1:4" s="24" customFormat="1" ht="15.75" customHeight="1" x14ac:dyDescent="0.25">
      <c r="A323" s="32"/>
      <c r="B323" s="73"/>
      <c r="C323" s="34"/>
    </row>
    <row r="324" spans="1:4" s="24" customFormat="1" ht="15.75" customHeight="1" x14ac:dyDescent="0.25">
      <c r="A324" s="32"/>
      <c r="B324" s="36" t="s">
        <v>22</v>
      </c>
      <c r="C324" s="34"/>
    </row>
    <row r="325" spans="1:4" s="24" customFormat="1" ht="15.75" customHeight="1" x14ac:dyDescent="0.25">
      <c r="A325" s="60"/>
      <c r="B325" s="61"/>
      <c r="C325" s="62"/>
    </row>
    <row r="326" spans="1:4" s="46" customFormat="1" ht="18" customHeight="1" x14ac:dyDescent="0.25">
      <c r="A326" s="43"/>
      <c r="B326" s="44" t="s">
        <v>227</v>
      </c>
      <c r="C326" s="45"/>
    </row>
    <row r="327" spans="1:4" s="24" customFormat="1" ht="13.5" customHeight="1" x14ac:dyDescent="0.25">
      <c r="A327" s="32"/>
      <c r="B327" s="36"/>
      <c r="C327" s="34"/>
      <c r="D327" s="35"/>
    </row>
    <row r="328" spans="1:4" s="24" customFormat="1" ht="13.5" customHeight="1" x14ac:dyDescent="0.25">
      <c r="A328" s="32">
        <v>500</v>
      </c>
      <c r="B328" s="33" t="s">
        <v>77</v>
      </c>
      <c r="C328" s="34"/>
      <c r="D328" s="35"/>
    </row>
    <row r="329" spans="1:4" s="24" customFormat="1" ht="13.5" customHeight="1" x14ac:dyDescent="0.25">
      <c r="A329" s="32"/>
      <c r="B329" s="33"/>
      <c r="C329" s="34"/>
      <c r="D329" s="35"/>
    </row>
    <row r="330" spans="1:4" s="24" customFormat="1" ht="13.5" customHeight="1" x14ac:dyDescent="0.25">
      <c r="A330" s="32"/>
      <c r="B330" s="113" t="s">
        <v>296</v>
      </c>
      <c r="C330" s="34"/>
      <c r="D330" s="35"/>
    </row>
    <row r="331" spans="1:4" s="24" customFormat="1" ht="13.5" customHeight="1" x14ac:dyDescent="0.25">
      <c r="A331" s="32"/>
      <c r="B331" s="113"/>
      <c r="C331" s="34"/>
      <c r="D331" s="35"/>
    </row>
    <row r="332" spans="1:4" s="24" customFormat="1" ht="164.25" customHeight="1" x14ac:dyDescent="0.25">
      <c r="A332" s="32"/>
      <c r="B332" s="113"/>
      <c r="C332" s="34"/>
      <c r="D332" s="35"/>
    </row>
    <row r="333" spans="1:4" s="24" customFormat="1" ht="13.5" customHeight="1" x14ac:dyDescent="0.25">
      <c r="A333" s="32"/>
      <c r="B333" s="73"/>
      <c r="C333" s="34"/>
      <c r="D333" s="35"/>
    </row>
    <row r="334" spans="1:4" s="24" customFormat="1" ht="13.5" customHeight="1" x14ac:dyDescent="0.25">
      <c r="A334" s="32"/>
      <c r="B334" s="36" t="s">
        <v>22</v>
      </c>
      <c r="C334" s="34"/>
      <c r="D334" s="35"/>
    </row>
    <row r="335" spans="1:4" s="24" customFormat="1" ht="13.5" customHeight="1" x14ac:dyDescent="0.25">
      <c r="A335" s="60"/>
      <c r="B335" s="38"/>
      <c r="C335" s="63"/>
      <c r="D335" s="35"/>
    </row>
    <row r="336" spans="1:4" s="24" customFormat="1" ht="13.5" customHeight="1" x14ac:dyDescent="0.25">
      <c r="A336" s="32"/>
      <c r="B336" s="36"/>
      <c r="C336" s="34"/>
      <c r="D336" s="35"/>
    </row>
    <row r="337" spans="1:4" s="24" customFormat="1" ht="13.5" customHeight="1" x14ac:dyDescent="0.25">
      <c r="A337" s="32">
        <f>A328+10</f>
        <v>510</v>
      </c>
      <c r="B337" s="33" t="s">
        <v>208</v>
      </c>
      <c r="C337" s="34"/>
      <c r="D337" s="35"/>
    </row>
    <row r="338" spans="1:4" s="24" customFormat="1" ht="13.5" customHeight="1" x14ac:dyDescent="0.25">
      <c r="A338" s="32"/>
      <c r="B338" s="33"/>
      <c r="C338" s="34"/>
      <c r="D338" s="35"/>
    </row>
    <row r="339" spans="1:4" s="24" customFormat="1" ht="13.5" customHeight="1" x14ac:dyDescent="0.25">
      <c r="A339" s="32"/>
      <c r="B339" s="113" t="s">
        <v>330</v>
      </c>
      <c r="C339" s="34"/>
      <c r="D339" s="35"/>
    </row>
    <row r="340" spans="1:4" s="24" customFormat="1" ht="13.5" customHeight="1" x14ac:dyDescent="0.25">
      <c r="A340" s="32"/>
      <c r="B340" s="113"/>
      <c r="C340" s="34"/>
      <c r="D340" s="35"/>
    </row>
    <row r="341" spans="1:4" s="24" customFormat="1" ht="145.5" customHeight="1" x14ac:dyDescent="0.25">
      <c r="A341" s="32"/>
      <c r="B341" s="115"/>
      <c r="C341" s="34"/>
      <c r="D341" s="35"/>
    </row>
    <row r="342" spans="1:4" s="24" customFormat="1" ht="13.5" customHeight="1" x14ac:dyDescent="0.25">
      <c r="A342" s="32"/>
      <c r="B342" s="73"/>
      <c r="C342" s="34"/>
      <c r="D342" s="35"/>
    </row>
    <row r="343" spans="1:4" s="24" customFormat="1" ht="13.5" customHeight="1" x14ac:dyDescent="0.25">
      <c r="A343" s="32"/>
      <c r="B343" s="36" t="s">
        <v>22</v>
      </c>
      <c r="C343" s="34"/>
      <c r="D343" s="35"/>
    </row>
    <row r="344" spans="1:4" s="24" customFormat="1" ht="13.5" customHeight="1" x14ac:dyDescent="0.25">
      <c r="A344" s="60"/>
      <c r="B344" s="38"/>
      <c r="C344" s="63"/>
      <c r="D344" s="35"/>
    </row>
    <row r="345" spans="1:4" s="24" customFormat="1" ht="13.5" customHeight="1" x14ac:dyDescent="0.25">
      <c r="A345" s="32"/>
      <c r="B345" s="33"/>
      <c r="C345" s="34"/>
    </row>
    <row r="346" spans="1:4" s="24" customFormat="1" ht="13.5" customHeight="1" x14ac:dyDescent="0.25">
      <c r="A346" s="32">
        <f>A337+10</f>
        <v>520</v>
      </c>
      <c r="B346" s="33" t="s">
        <v>36</v>
      </c>
      <c r="C346" s="34"/>
    </row>
    <row r="347" spans="1:4" s="24" customFormat="1" ht="13.5" customHeight="1" x14ac:dyDescent="0.25">
      <c r="A347" s="32"/>
      <c r="B347" s="33"/>
      <c r="C347" s="34"/>
    </row>
    <row r="348" spans="1:4" s="24" customFormat="1" ht="13.5" customHeight="1" x14ac:dyDescent="0.25">
      <c r="A348" s="32"/>
      <c r="B348" s="113" t="s">
        <v>331</v>
      </c>
      <c r="C348" s="34"/>
    </row>
    <row r="349" spans="1:4" s="24" customFormat="1" ht="13.5" customHeight="1" x14ac:dyDescent="0.25">
      <c r="A349" s="32"/>
      <c r="B349" s="113"/>
      <c r="C349" s="34"/>
    </row>
    <row r="350" spans="1:4" s="24" customFormat="1" ht="194.25" customHeight="1" x14ac:dyDescent="0.25">
      <c r="A350" s="32"/>
      <c r="B350" s="115"/>
      <c r="C350" s="34"/>
    </row>
    <row r="351" spans="1:4" s="24" customFormat="1" ht="13.5" customHeight="1" x14ac:dyDescent="0.25">
      <c r="A351" s="32"/>
      <c r="B351" s="33"/>
      <c r="C351" s="34"/>
    </row>
    <row r="352" spans="1:4" s="24" customFormat="1" ht="13.5" customHeight="1" x14ac:dyDescent="0.25">
      <c r="A352" s="32"/>
      <c r="B352" s="36" t="s">
        <v>22</v>
      </c>
      <c r="C352" s="34"/>
    </row>
    <row r="353" spans="1:3" s="24" customFormat="1" ht="13.5" customHeight="1" x14ac:dyDescent="0.25">
      <c r="A353" s="60"/>
      <c r="B353" s="81"/>
      <c r="C353" s="62"/>
    </row>
    <row r="354" spans="1:3" s="24" customFormat="1" ht="13.5" customHeight="1" x14ac:dyDescent="0.25">
      <c r="A354" s="32"/>
      <c r="B354" s="33"/>
      <c r="C354" s="34"/>
    </row>
    <row r="355" spans="1:3" s="24" customFormat="1" ht="13.5" customHeight="1" x14ac:dyDescent="0.25">
      <c r="A355" s="32">
        <f>A346+10</f>
        <v>530</v>
      </c>
      <c r="B355" s="33" t="s">
        <v>94</v>
      </c>
      <c r="C355" s="34"/>
    </row>
    <row r="356" spans="1:3" s="24" customFormat="1" ht="13.5" customHeight="1" x14ac:dyDescent="0.25">
      <c r="A356" s="32"/>
      <c r="B356" s="33"/>
      <c r="C356" s="34"/>
    </row>
    <row r="357" spans="1:3" s="24" customFormat="1" ht="13.5" customHeight="1" x14ac:dyDescent="0.25">
      <c r="A357" s="32"/>
      <c r="B357" s="113" t="s">
        <v>332</v>
      </c>
      <c r="C357" s="34"/>
    </row>
    <row r="358" spans="1:3" s="24" customFormat="1" ht="13.5" customHeight="1" x14ac:dyDescent="0.25">
      <c r="A358" s="32"/>
      <c r="B358" s="113"/>
      <c r="C358" s="34"/>
    </row>
    <row r="359" spans="1:3" s="24" customFormat="1" ht="69" customHeight="1" x14ac:dyDescent="0.25">
      <c r="A359" s="32"/>
      <c r="B359" s="115"/>
      <c r="C359" s="34"/>
    </row>
    <row r="360" spans="1:3" s="24" customFormat="1" ht="13.5" customHeight="1" x14ac:dyDescent="0.25">
      <c r="A360" s="32"/>
      <c r="B360" s="33"/>
      <c r="C360" s="34"/>
    </row>
    <row r="361" spans="1:3" s="24" customFormat="1" ht="13.5" customHeight="1" x14ac:dyDescent="0.25">
      <c r="A361" s="32"/>
      <c r="B361" s="36" t="s">
        <v>22</v>
      </c>
      <c r="C361" s="34"/>
    </row>
    <row r="362" spans="1:3" s="24" customFormat="1" ht="13.5" customHeight="1" x14ac:dyDescent="0.25">
      <c r="A362" s="60"/>
      <c r="B362" s="81"/>
      <c r="C362" s="62"/>
    </row>
    <row r="363" spans="1:3" s="24" customFormat="1" ht="13.5" customHeight="1" x14ac:dyDescent="0.25">
      <c r="A363" s="32"/>
      <c r="B363" s="33"/>
      <c r="C363" s="34"/>
    </row>
    <row r="364" spans="1:3" s="24" customFormat="1" ht="13.5" customHeight="1" x14ac:dyDescent="0.25">
      <c r="A364" s="32">
        <f>A355+10</f>
        <v>540</v>
      </c>
      <c r="B364" s="33" t="s">
        <v>188</v>
      </c>
      <c r="C364" s="34"/>
    </row>
    <row r="365" spans="1:3" s="24" customFormat="1" ht="13.5" customHeight="1" x14ac:dyDescent="0.25">
      <c r="A365" s="32"/>
      <c r="B365" s="33"/>
      <c r="C365" s="34"/>
    </row>
    <row r="366" spans="1:3" s="24" customFormat="1" ht="13.5" customHeight="1" x14ac:dyDescent="0.25">
      <c r="A366" s="32"/>
      <c r="B366" s="113" t="s">
        <v>233</v>
      </c>
      <c r="C366" s="34"/>
    </row>
    <row r="367" spans="1:3" s="24" customFormat="1" ht="13.5" customHeight="1" x14ac:dyDescent="0.25">
      <c r="A367" s="32"/>
      <c r="B367" s="113"/>
      <c r="C367" s="34"/>
    </row>
    <row r="368" spans="1:3" s="24" customFormat="1" ht="27.75" customHeight="1" x14ac:dyDescent="0.25">
      <c r="A368" s="32"/>
      <c r="B368" s="115"/>
      <c r="C368" s="34"/>
    </row>
    <row r="369" spans="1:4" s="24" customFormat="1" ht="13.5" customHeight="1" x14ac:dyDescent="0.25">
      <c r="A369" s="32"/>
      <c r="B369" s="33"/>
      <c r="C369" s="34"/>
    </row>
    <row r="370" spans="1:4" s="24" customFormat="1" ht="13.5" customHeight="1" x14ac:dyDescent="0.25">
      <c r="A370" s="32"/>
      <c r="B370" s="36" t="s">
        <v>24</v>
      </c>
      <c r="C370" s="34"/>
    </row>
    <row r="371" spans="1:4" s="24" customFormat="1" ht="13.5" customHeight="1" x14ac:dyDescent="0.25">
      <c r="A371" s="60"/>
      <c r="B371" s="81"/>
      <c r="C371" s="62"/>
    </row>
    <row r="372" spans="1:4" s="24" customFormat="1" ht="13.5" customHeight="1" x14ac:dyDescent="0.25">
      <c r="A372" s="32"/>
      <c r="B372" s="33"/>
      <c r="C372" s="34"/>
    </row>
    <row r="373" spans="1:4" s="24" customFormat="1" ht="13.5" customHeight="1" x14ac:dyDescent="0.25">
      <c r="A373" s="32">
        <f>A364+10</f>
        <v>550</v>
      </c>
      <c r="B373" s="33" t="s">
        <v>189</v>
      </c>
      <c r="C373" s="34"/>
    </row>
    <row r="374" spans="1:4" s="24" customFormat="1" ht="13.5" customHeight="1" x14ac:dyDescent="0.25">
      <c r="A374" s="32"/>
      <c r="B374" s="33"/>
      <c r="C374" s="34"/>
    </row>
    <row r="375" spans="1:4" s="24" customFormat="1" ht="13.5" customHeight="1" x14ac:dyDescent="0.25">
      <c r="A375" s="32"/>
      <c r="B375" s="113" t="s">
        <v>297</v>
      </c>
      <c r="C375" s="34"/>
    </row>
    <row r="376" spans="1:4" s="24" customFormat="1" ht="13.5" customHeight="1" x14ac:dyDescent="0.25">
      <c r="A376" s="32"/>
      <c r="B376" s="113"/>
      <c r="C376" s="34"/>
    </row>
    <row r="377" spans="1:4" s="24" customFormat="1" ht="47.25" customHeight="1" x14ac:dyDescent="0.25">
      <c r="A377" s="32"/>
      <c r="B377" s="115"/>
      <c r="C377" s="34"/>
    </row>
    <row r="378" spans="1:4" s="24" customFormat="1" ht="13.5" customHeight="1" x14ac:dyDescent="0.25">
      <c r="A378" s="32"/>
      <c r="B378" s="33"/>
      <c r="C378" s="34"/>
    </row>
    <row r="379" spans="1:4" s="24" customFormat="1" ht="13.5" customHeight="1" x14ac:dyDescent="0.25">
      <c r="A379" s="32"/>
      <c r="B379" s="36" t="s">
        <v>24</v>
      </c>
      <c r="C379" s="34"/>
    </row>
    <row r="380" spans="1:4" s="24" customFormat="1" ht="13.5" customHeight="1" x14ac:dyDescent="0.25">
      <c r="A380" s="60"/>
      <c r="B380" s="81"/>
      <c r="C380" s="62"/>
    </row>
    <row r="381" spans="1:4" s="24" customFormat="1" ht="13.5" customHeight="1" x14ac:dyDescent="0.25">
      <c r="A381" s="32"/>
      <c r="B381" s="33"/>
      <c r="C381" s="34"/>
    </row>
    <row r="382" spans="1:4" s="24" customFormat="1" ht="13.5" customHeight="1" x14ac:dyDescent="0.25">
      <c r="A382" s="32">
        <f>A373+10</f>
        <v>560</v>
      </c>
      <c r="B382" s="33" t="s">
        <v>158</v>
      </c>
      <c r="C382" s="34"/>
    </row>
    <row r="383" spans="1:4" s="24" customFormat="1" ht="13.5" customHeight="1" x14ac:dyDescent="0.25">
      <c r="A383" s="32"/>
      <c r="B383" s="33"/>
      <c r="C383" s="34"/>
    </row>
    <row r="384" spans="1:4" s="24" customFormat="1" x14ac:dyDescent="0.25">
      <c r="A384" s="32"/>
      <c r="B384" s="113" t="s">
        <v>234</v>
      </c>
      <c r="C384" s="34"/>
      <c r="D384" s="132"/>
    </row>
    <row r="385" spans="1:4" s="24" customFormat="1" x14ac:dyDescent="0.25">
      <c r="A385" s="32"/>
      <c r="B385" s="113"/>
      <c r="C385" s="34"/>
      <c r="D385" s="132"/>
    </row>
    <row r="386" spans="1:4" s="24" customFormat="1" ht="132.75" customHeight="1" x14ac:dyDescent="0.25">
      <c r="A386" s="32"/>
      <c r="B386" s="113"/>
      <c r="C386" s="34"/>
      <c r="D386" s="132"/>
    </row>
    <row r="387" spans="1:4" s="24" customFormat="1" x14ac:dyDescent="0.25">
      <c r="A387" s="32"/>
      <c r="B387" s="73"/>
      <c r="C387" s="34"/>
      <c r="D387" s="41"/>
    </row>
    <row r="388" spans="1:4" s="24" customFormat="1" x14ac:dyDescent="0.25">
      <c r="A388" s="32"/>
      <c r="B388" s="36" t="s">
        <v>25</v>
      </c>
      <c r="C388" s="34"/>
    </row>
    <row r="389" spans="1:4" s="24" customFormat="1" ht="13.5" customHeight="1" x14ac:dyDescent="0.25">
      <c r="A389" s="37"/>
      <c r="B389" s="38"/>
      <c r="C389" s="39"/>
    </row>
    <row r="390" spans="1:4" s="24" customFormat="1" ht="13.5" customHeight="1" x14ac:dyDescent="0.25">
      <c r="A390" s="32"/>
      <c r="B390" s="33"/>
      <c r="C390" s="34"/>
    </row>
    <row r="391" spans="1:4" s="24" customFormat="1" ht="13.5" customHeight="1" x14ac:dyDescent="0.25">
      <c r="A391" s="32" t="s">
        <v>199</v>
      </c>
      <c r="B391" s="33" t="s">
        <v>187</v>
      </c>
      <c r="C391" s="34"/>
    </row>
    <row r="392" spans="1:4" s="24" customFormat="1" ht="13.5" customHeight="1" x14ac:dyDescent="0.25">
      <c r="A392" s="32"/>
      <c r="B392" s="33"/>
      <c r="C392" s="34"/>
    </row>
    <row r="393" spans="1:4" s="24" customFormat="1" ht="13.5" customHeight="1" x14ac:dyDescent="0.25">
      <c r="A393" s="32"/>
      <c r="B393" s="113" t="s">
        <v>235</v>
      </c>
      <c r="C393" s="34"/>
    </row>
    <row r="394" spans="1:4" s="24" customFormat="1" ht="13.5" customHeight="1" x14ac:dyDescent="0.25">
      <c r="A394" s="32"/>
      <c r="B394" s="113"/>
      <c r="C394" s="34"/>
    </row>
    <row r="395" spans="1:4" s="24" customFormat="1" x14ac:dyDescent="0.25">
      <c r="A395" s="32"/>
      <c r="B395" s="115"/>
      <c r="C395" s="34"/>
    </row>
    <row r="396" spans="1:4" s="24" customFormat="1" ht="13.5" customHeight="1" x14ac:dyDescent="0.25">
      <c r="A396" s="32"/>
      <c r="B396" s="33"/>
      <c r="C396" s="34"/>
    </row>
    <row r="397" spans="1:4" s="24" customFormat="1" ht="13.5" customHeight="1" x14ac:dyDescent="0.25">
      <c r="A397" s="32"/>
      <c r="B397" s="36" t="s">
        <v>192</v>
      </c>
      <c r="C397" s="34"/>
    </row>
    <row r="398" spans="1:4" s="24" customFormat="1" ht="13.5" customHeight="1" x14ac:dyDescent="0.25">
      <c r="A398" s="60"/>
      <c r="B398" s="81"/>
      <c r="C398" s="62"/>
    </row>
    <row r="399" spans="1:4" s="24" customFormat="1" ht="13.5" customHeight="1" x14ac:dyDescent="0.25">
      <c r="A399" s="32"/>
      <c r="B399" s="33"/>
      <c r="C399" s="34"/>
    </row>
    <row r="400" spans="1:4" s="24" customFormat="1" ht="13.5" customHeight="1" x14ac:dyDescent="0.25">
      <c r="A400" s="32" t="s">
        <v>200</v>
      </c>
      <c r="B400" s="33" t="s">
        <v>191</v>
      </c>
      <c r="C400" s="34"/>
    </row>
    <row r="401" spans="1:4" s="24" customFormat="1" ht="13.5" customHeight="1" x14ac:dyDescent="0.25">
      <c r="A401" s="32"/>
      <c r="B401" s="33"/>
      <c r="C401" s="34"/>
    </row>
    <row r="402" spans="1:4" s="24" customFormat="1" x14ac:dyDescent="0.25">
      <c r="A402" s="32"/>
      <c r="B402" s="120" t="s">
        <v>236</v>
      </c>
      <c r="C402" s="34"/>
      <c r="D402" s="132"/>
    </row>
    <row r="403" spans="1:4" s="24" customFormat="1" x14ac:dyDescent="0.25">
      <c r="A403" s="32"/>
      <c r="B403" s="120"/>
      <c r="C403" s="34"/>
      <c r="D403" s="132"/>
    </row>
    <row r="404" spans="1:4" s="24" customFormat="1" ht="18.75" customHeight="1" x14ac:dyDescent="0.25">
      <c r="A404" s="32"/>
      <c r="B404" s="120"/>
      <c r="C404" s="34"/>
      <c r="D404" s="132"/>
    </row>
    <row r="405" spans="1:4" s="24" customFormat="1" x14ac:dyDescent="0.25">
      <c r="A405" s="32"/>
      <c r="B405" s="73"/>
      <c r="C405" s="34"/>
      <c r="D405" s="41"/>
    </row>
    <row r="406" spans="1:4" s="24" customFormat="1" x14ac:dyDescent="0.25">
      <c r="A406" s="32"/>
      <c r="B406" s="36" t="s">
        <v>237</v>
      </c>
      <c r="C406" s="34"/>
    </row>
    <row r="407" spans="1:4" s="24" customFormat="1" ht="13.5" customHeight="1" x14ac:dyDescent="0.25">
      <c r="A407" s="37"/>
      <c r="B407" s="38"/>
      <c r="C407" s="39"/>
    </row>
    <row r="408" spans="1:4" s="24" customFormat="1" ht="13.5" customHeight="1" x14ac:dyDescent="0.25">
      <c r="A408" s="32"/>
      <c r="B408" s="33"/>
      <c r="C408" s="34"/>
    </row>
    <row r="409" spans="1:4" s="24" customFormat="1" ht="13.5" customHeight="1" x14ac:dyDescent="0.25">
      <c r="A409" s="32" t="s">
        <v>201</v>
      </c>
      <c r="B409" s="33" t="s">
        <v>193</v>
      </c>
      <c r="C409" s="34"/>
    </row>
    <row r="410" spans="1:4" s="24" customFormat="1" ht="13.5" customHeight="1" x14ac:dyDescent="0.25">
      <c r="A410" s="32"/>
      <c r="B410" s="33"/>
      <c r="C410" s="34"/>
    </row>
    <row r="411" spans="1:4" s="24" customFormat="1" x14ac:dyDescent="0.25">
      <c r="A411" s="32"/>
      <c r="B411" s="120" t="s">
        <v>238</v>
      </c>
      <c r="C411" s="34"/>
      <c r="D411" s="132"/>
    </row>
    <row r="412" spans="1:4" s="24" customFormat="1" x14ac:dyDescent="0.25">
      <c r="A412" s="32"/>
      <c r="B412" s="120"/>
      <c r="C412" s="34"/>
      <c r="D412" s="132"/>
    </row>
    <row r="413" spans="1:4" s="24" customFormat="1" ht="30" customHeight="1" x14ac:dyDescent="0.25">
      <c r="A413" s="32"/>
      <c r="B413" s="120"/>
      <c r="C413" s="34"/>
      <c r="D413" s="132"/>
    </row>
    <row r="414" spans="1:4" s="24" customFormat="1" x14ac:dyDescent="0.25">
      <c r="A414" s="32"/>
      <c r="B414" s="73"/>
      <c r="C414" s="34"/>
      <c r="D414" s="41"/>
    </row>
    <row r="415" spans="1:4" s="24" customFormat="1" x14ac:dyDescent="0.25">
      <c r="A415" s="32"/>
      <c r="B415" s="36" t="s">
        <v>194</v>
      </c>
      <c r="C415" s="34"/>
    </row>
    <row r="416" spans="1:4" s="24" customFormat="1" ht="13.5" customHeight="1" x14ac:dyDescent="0.25">
      <c r="A416" s="37"/>
      <c r="B416" s="38"/>
      <c r="C416" s="39"/>
    </row>
    <row r="417" spans="1:4" s="24" customFormat="1" ht="13.5" customHeight="1" x14ac:dyDescent="0.25">
      <c r="A417" s="32"/>
      <c r="B417" s="33"/>
      <c r="C417" s="34"/>
    </row>
    <row r="418" spans="1:4" s="24" customFormat="1" ht="13.5" customHeight="1" x14ac:dyDescent="0.25">
      <c r="A418" s="32" t="s">
        <v>203</v>
      </c>
      <c r="B418" s="33" t="s">
        <v>195</v>
      </c>
      <c r="C418" s="34"/>
    </row>
    <row r="419" spans="1:4" s="24" customFormat="1" ht="13.5" customHeight="1" x14ac:dyDescent="0.25">
      <c r="A419" s="32"/>
      <c r="B419" s="33"/>
      <c r="C419" s="34"/>
    </row>
    <row r="420" spans="1:4" s="24" customFormat="1" x14ac:dyDescent="0.25">
      <c r="A420" s="32"/>
      <c r="B420" s="120" t="s">
        <v>239</v>
      </c>
      <c r="C420" s="34"/>
      <c r="D420" s="132"/>
    </row>
    <row r="421" spans="1:4" s="24" customFormat="1" x14ac:dyDescent="0.25">
      <c r="A421" s="32"/>
      <c r="B421" s="120"/>
      <c r="C421" s="34"/>
      <c r="D421" s="132"/>
    </row>
    <row r="422" spans="1:4" s="24" customFormat="1" x14ac:dyDescent="0.25">
      <c r="A422" s="32"/>
      <c r="B422" s="120"/>
      <c r="C422" s="34"/>
      <c r="D422" s="132"/>
    </row>
    <row r="423" spans="1:4" s="24" customFormat="1" x14ac:dyDescent="0.25">
      <c r="A423" s="32"/>
      <c r="B423" s="73"/>
      <c r="C423" s="34"/>
      <c r="D423" s="41"/>
    </row>
    <row r="424" spans="1:4" s="24" customFormat="1" x14ac:dyDescent="0.25">
      <c r="A424" s="32"/>
      <c r="B424" s="36" t="s">
        <v>194</v>
      </c>
      <c r="C424" s="34"/>
    </row>
    <row r="425" spans="1:4" s="24" customFormat="1" ht="13.5" customHeight="1" x14ac:dyDescent="0.25">
      <c r="A425" s="37"/>
      <c r="B425" s="38"/>
      <c r="C425" s="39"/>
    </row>
    <row r="426" spans="1:4" s="46" customFormat="1" ht="18" customHeight="1" x14ac:dyDescent="0.25">
      <c r="A426" s="43"/>
      <c r="B426" s="44" t="s">
        <v>62</v>
      </c>
      <c r="C426" s="45"/>
    </row>
    <row r="427" spans="1:4" s="24" customFormat="1" ht="14.1" customHeight="1" x14ac:dyDescent="0.25">
      <c r="A427" s="29"/>
      <c r="B427" s="51"/>
      <c r="C427" s="52"/>
    </row>
    <row r="428" spans="1:4" s="24" customFormat="1" ht="13.5" customHeight="1" x14ac:dyDescent="0.25">
      <c r="A428" s="32">
        <v>600</v>
      </c>
      <c r="B428" s="33" t="s">
        <v>37</v>
      </c>
      <c r="C428" s="49"/>
      <c r="D428" s="35"/>
    </row>
    <row r="429" spans="1:4" s="24" customFormat="1" ht="13.5" customHeight="1" x14ac:dyDescent="0.25">
      <c r="A429" s="32"/>
      <c r="B429" s="47"/>
      <c r="C429" s="49"/>
      <c r="D429" s="35"/>
    </row>
    <row r="430" spans="1:4" s="24" customFormat="1" x14ac:dyDescent="0.25">
      <c r="A430" s="32"/>
      <c r="B430" s="113" t="s">
        <v>333</v>
      </c>
      <c r="C430" s="49"/>
      <c r="D430" s="114"/>
    </row>
    <row r="431" spans="1:4" s="24" customFormat="1" x14ac:dyDescent="0.25">
      <c r="A431" s="32"/>
      <c r="B431" s="113"/>
      <c r="C431" s="49"/>
      <c r="D431" s="114"/>
    </row>
    <row r="432" spans="1:4" s="24" customFormat="1" ht="58.5" customHeight="1" x14ac:dyDescent="0.25">
      <c r="A432" s="32"/>
      <c r="B432" s="115"/>
      <c r="C432" s="49"/>
      <c r="D432" s="40"/>
    </row>
    <row r="433" spans="1:4" s="24" customFormat="1" x14ac:dyDescent="0.25">
      <c r="A433" s="32"/>
      <c r="B433" s="65"/>
      <c r="C433" s="34"/>
      <c r="D433" s="40"/>
    </row>
    <row r="434" spans="1:4" s="24" customFormat="1" ht="14.1" customHeight="1" x14ac:dyDescent="0.25">
      <c r="A434" s="32"/>
      <c r="B434" s="36" t="s">
        <v>22</v>
      </c>
      <c r="C434" s="34"/>
    </row>
    <row r="435" spans="1:4" s="24" customFormat="1" ht="14.1" customHeight="1" x14ac:dyDescent="0.25">
      <c r="A435" s="37"/>
      <c r="B435" s="38"/>
      <c r="C435" s="39"/>
    </row>
    <row r="436" spans="1:4" s="24" customFormat="1" ht="13.5" customHeight="1" x14ac:dyDescent="0.25">
      <c r="A436" s="29"/>
      <c r="B436" s="51"/>
      <c r="C436" s="52"/>
    </row>
    <row r="437" spans="1:4" s="24" customFormat="1" ht="13.5" customHeight="1" x14ac:dyDescent="0.25">
      <c r="A437" s="32">
        <f>A428+10</f>
        <v>610</v>
      </c>
      <c r="B437" s="33" t="s">
        <v>39</v>
      </c>
      <c r="C437" s="49"/>
      <c r="D437" s="35"/>
    </row>
    <row r="438" spans="1:4" s="24" customFormat="1" ht="13.5" customHeight="1" x14ac:dyDescent="0.25">
      <c r="A438" s="32"/>
      <c r="B438" s="36"/>
      <c r="C438" s="49"/>
      <c r="D438" s="35"/>
    </row>
    <row r="439" spans="1:4" s="24" customFormat="1" ht="15" customHeight="1" x14ac:dyDescent="0.25">
      <c r="A439" s="32"/>
      <c r="B439" s="113" t="s">
        <v>334</v>
      </c>
      <c r="C439" s="49"/>
      <c r="D439" s="114"/>
    </row>
    <row r="440" spans="1:4" s="24" customFormat="1" x14ac:dyDescent="0.25">
      <c r="A440" s="32"/>
      <c r="B440" s="113"/>
      <c r="C440" s="49"/>
      <c r="D440" s="114"/>
    </row>
    <row r="441" spans="1:4" s="24" customFormat="1" ht="13.5" customHeight="1" x14ac:dyDescent="0.25">
      <c r="A441" s="32"/>
      <c r="B441" s="36"/>
      <c r="C441" s="49"/>
      <c r="D441" s="40"/>
    </row>
    <row r="442" spans="1:4" s="24" customFormat="1" ht="14.1" customHeight="1" x14ac:dyDescent="0.25">
      <c r="A442" s="32"/>
      <c r="B442" s="36" t="s">
        <v>22</v>
      </c>
      <c r="C442" s="34"/>
    </row>
    <row r="443" spans="1:4" s="24" customFormat="1" ht="14.1" customHeight="1" x14ac:dyDescent="0.25">
      <c r="A443" s="37"/>
      <c r="B443" s="38"/>
      <c r="C443" s="39"/>
    </row>
    <row r="444" spans="1:4" s="24" customFormat="1" ht="13.5" customHeight="1" x14ac:dyDescent="0.25">
      <c r="A444" s="29"/>
      <c r="B444" s="51"/>
      <c r="C444" s="52"/>
    </row>
    <row r="445" spans="1:4" s="24" customFormat="1" ht="13.5" customHeight="1" x14ac:dyDescent="0.25">
      <c r="A445" s="32">
        <f>A437+10</f>
        <v>620</v>
      </c>
      <c r="B445" s="33" t="s">
        <v>53</v>
      </c>
      <c r="C445" s="49"/>
      <c r="D445" s="35"/>
    </row>
    <row r="446" spans="1:4" s="24" customFormat="1" ht="13.5" customHeight="1" x14ac:dyDescent="0.25">
      <c r="A446" s="32"/>
      <c r="B446" s="47"/>
      <c r="C446" s="49"/>
      <c r="D446" s="35"/>
    </row>
    <row r="447" spans="1:4" s="24" customFormat="1" ht="15" customHeight="1" x14ac:dyDescent="0.25">
      <c r="A447" s="32"/>
      <c r="B447" s="113" t="s">
        <v>298</v>
      </c>
      <c r="C447" s="49"/>
      <c r="D447" s="114"/>
    </row>
    <row r="448" spans="1:4" s="24" customFormat="1" ht="35.25" customHeight="1" x14ac:dyDescent="0.25">
      <c r="A448" s="32"/>
      <c r="B448" s="113"/>
      <c r="C448" s="49"/>
      <c r="D448" s="114"/>
    </row>
    <row r="449" spans="1:4" s="24" customFormat="1" ht="13.5" customHeight="1" x14ac:dyDescent="0.25">
      <c r="A449" s="32"/>
      <c r="B449" s="65"/>
      <c r="C449" s="49"/>
      <c r="D449" s="40"/>
    </row>
    <row r="450" spans="1:4" s="24" customFormat="1" ht="14.1" customHeight="1" x14ac:dyDescent="0.25">
      <c r="A450" s="32"/>
      <c r="B450" s="36" t="s">
        <v>26</v>
      </c>
      <c r="C450" s="34"/>
    </row>
    <row r="451" spans="1:4" s="24" customFormat="1" ht="14.1" customHeight="1" x14ac:dyDescent="0.25">
      <c r="A451" s="37"/>
      <c r="B451" s="38"/>
      <c r="C451" s="39"/>
    </row>
    <row r="452" spans="1:4" s="24" customFormat="1" ht="13.5" customHeight="1" x14ac:dyDescent="0.25">
      <c r="A452" s="29"/>
      <c r="B452" s="51"/>
      <c r="C452" s="52"/>
    </row>
    <row r="453" spans="1:4" s="24" customFormat="1" ht="13.5" customHeight="1" x14ac:dyDescent="0.25">
      <c r="A453" s="32">
        <f>A445+10</f>
        <v>630</v>
      </c>
      <c r="B453" s="33" t="s">
        <v>54</v>
      </c>
      <c r="C453" s="49"/>
      <c r="D453" s="35"/>
    </row>
    <row r="454" spans="1:4" s="24" customFormat="1" ht="13.5" customHeight="1" x14ac:dyDescent="0.25">
      <c r="A454" s="32"/>
      <c r="B454" s="36"/>
      <c r="C454" s="49"/>
      <c r="D454" s="35"/>
    </row>
    <row r="455" spans="1:4" s="24" customFormat="1" ht="47.25" customHeight="1" x14ac:dyDescent="0.25">
      <c r="A455" s="32"/>
      <c r="B455" s="42" t="s">
        <v>299</v>
      </c>
      <c r="C455" s="49"/>
      <c r="D455" s="114"/>
    </row>
    <row r="456" spans="1:4" s="24" customFormat="1" x14ac:dyDescent="0.25">
      <c r="A456" s="32"/>
      <c r="B456" s="36"/>
      <c r="C456" s="49"/>
      <c r="D456" s="114"/>
    </row>
    <row r="457" spans="1:4" s="24" customFormat="1" ht="13.5" customHeight="1" x14ac:dyDescent="0.25">
      <c r="A457" s="32"/>
      <c r="B457" s="36" t="s">
        <v>26</v>
      </c>
      <c r="C457" s="49"/>
      <c r="D457" s="40"/>
    </row>
    <row r="458" spans="1:4" s="24" customFormat="1" ht="14.1" customHeight="1" x14ac:dyDescent="0.25">
      <c r="A458" s="37"/>
      <c r="B458" s="38"/>
      <c r="C458" s="39"/>
    </row>
    <row r="459" spans="1:4" s="24" customFormat="1" ht="13.5" customHeight="1" x14ac:dyDescent="0.25">
      <c r="A459" s="29"/>
      <c r="B459" s="51"/>
      <c r="C459" s="52"/>
    </row>
    <row r="460" spans="1:4" s="24" customFormat="1" ht="13.5" customHeight="1" x14ac:dyDescent="0.25">
      <c r="A460" s="32">
        <f>A453+10</f>
        <v>640</v>
      </c>
      <c r="B460" s="33" t="s">
        <v>55</v>
      </c>
      <c r="C460" s="49"/>
      <c r="D460" s="35"/>
    </row>
    <row r="461" spans="1:4" s="24" customFormat="1" ht="13.5" customHeight="1" x14ac:dyDescent="0.25">
      <c r="A461" s="32"/>
      <c r="B461" s="36"/>
      <c r="C461" s="49"/>
      <c r="D461" s="35"/>
    </row>
    <row r="462" spans="1:4" s="24" customFormat="1" ht="50.25" customHeight="1" x14ac:dyDescent="0.25">
      <c r="A462" s="32"/>
      <c r="B462" s="42" t="s">
        <v>300</v>
      </c>
      <c r="C462" s="49"/>
      <c r="D462" s="114"/>
    </row>
    <row r="463" spans="1:4" s="24" customFormat="1" x14ac:dyDescent="0.25">
      <c r="A463" s="32"/>
      <c r="B463" s="36"/>
      <c r="C463" s="49"/>
      <c r="D463" s="114"/>
    </row>
    <row r="464" spans="1:4" s="24" customFormat="1" ht="13.5" customHeight="1" x14ac:dyDescent="0.25">
      <c r="A464" s="32"/>
      <c r="B464" s="36" t="s">
        <v>22</v>
      </c>
      <c r="C464" s="49"/>
      <c r="D464" s="40"/>
    </row>
    <row r="465" spans="1:4" s="24" customFormat="1" ht="14.1" customHeight="1" x14ac:dyDescent="0.25">
      <c r="A465" s="37"/>
      <c r="B465" s="38"/>
      <c r="C465" s="39"/>
    </row>
    <row r="466" spans="1:4" s="24" customFormat="1" ht="14.1" customHeight="1" x14ac:dyDescent="0.25">
      <c r="A466" s="32"/>
      <c r="B466" s="36"/>
      <c r="C466" s="34"/>
    </row>
    <row r="467" spans="1:4" s="24" customFormat="1" ht="13.5" customHeight="1" x14ac:dyDescent="0.25">
      <c r="A467" s="32">
        <f>A460+10</f>
        <v>650</v>
      </c>
      <c r="B467" s="33" t="s">
        <v>56</v>
      </c>
      <c r="C467" s="49"/>
      <c r="D467" s="35"/>
    </row>
    <row r="468" spans="1:4" s="24" customFormat="1" ht="13.5" customHeight="1" x14ac:dyDescent="0.25">
      <c r="A468" s="32"/>
      <c r="B468" s="33"/>
      <c r="C468" s="49"/>
      <c r="D468" s="35"/>
    </row>
    <row r="469" spans="1:4" s="24" customFormat="1" ht="53.25" customHeight="1" x14ac:dyDescent="0.25">
      <c r="A469" s="32"/>
      <c r="B469" s="42" t="s">
        <v>301</v>
      </c>
      <c r="C469" s="49"/>
      <c r="D469" s="35"/>
    </row>
    <row r="470" spans="1:4" s="24" customFormat="1" x14ac:dyDescent="0.25">
      <c r="A470" s="32"/>
      <c r="B470" s="36"/>
      <c r="C470" s="49"/>
      <c r="D470" s="87"/>
    </row>
    <row r="471" spans="1:4" s="24" customFormat="1" ht="13.5" customHeight="1" x14ac:dyDescent="0.25">
      <c r="A471" s="32"/>
      <c r="B471" s="36" t="s">
        <v>22</v>
      </c>
      <c r="C471" s="49"/>
      <c r="D471" s="40"/>
    </row>
    <row r="472" spans="1:4" s="24" customFormat="1" ht="14.1" customHeight="1" x14ac:dyDescent="0.25">
      <c r="A472" s="37"/>
      <c r="B472" s="38"/>
      <c r="C472" s="39"/>
    </row>
    <row r="473" spans="1:4" s="24" customFormat="1" ht="13.5" customHeight="1" x14ac:dyDescent="0.25">
      <c r="A473" s="29"/>
      <c r="B473" s="51"/>
      <c r="C473" s="52"/>
    </row>
    <row r="474" spans="1:4" s="24" customFormat="1" ht="13.5" customHeight="1" x14ac:dyDescent="0.25">
      <c r="A474" s="32">
        <f>A467+10</f>
        <v>660</v>
      </c>
      <c r="B474" s="33" t="s">
        <v>57</v>
      </c>
      <c r="C474" s="49"/>
      <c r="D474" s="35"/>
    </row>
    <row r="475" spans="1:4" s="24" customFormat="1" ht="13.5" customHeight="1" x14ac:dyDescent="0.25">
      <c r="A475" s="32"/>
      <c r="B475" s="36"/>
      <c r="C475" s="49"/>
      <c r="D475" s="35"/>
    </row>
    <row r="476" spans="1:4" s="24" customFormat="1" ht="35.25" customHeight="1" x14ac:dyDescent="0.25">
      <c r="A476" s="32"/>
      <c r="B476" s="66" t="s">
        <v>302</v>
      </c>
      <c r="C476" s="49"/>
      <c r="D476" s="87"/>
    </row>
    <row r="477" spans="1:4" s="24" customFormat="1" ht="15" customHeight="1" x14ac:dyDescent="0.25">
      <c r="A477" s="32"/>
      <c r="B477" s="66"/>
      <c r="C477" s="49"/>
      <c r="D477" s="40"/>
    </row>
    <row r="478" spans="1:4" s="24" customFormat="1" ht="13.5" customHeight="1" x14ac:dyDescent="0.25">
      <c r="A478" s="32"/>
      <c r="B478" s="36" t="s">
        <v>22</v>
      </c>
      <c r="C478" s="49"/>
      <c r="D478" s="40"/>
    </row>
    <row r="479" spans="1:4" s="24" customFormat="1" ht="14.1" customHeight="1" x14ac:dyDescent="0.25">
      <c r="A479" s="37"/>
      <c r="B479" s="38"/>
      <c r="C479" s="39"/>
    </row>
    <row r="480" spans="1:4" s="24" customFormat="1" ht="13.5" customHeight="1" x14ac:dyDescent="0.25">
      <c r="A480" s="29"/>
      <c r="B480" s="51"/>
      <c r="C480" s="52"/>
    </row>
    <row r="481" spans="1:4" s="24" customFormat="1" ht="13.5" customHeight="1" x14ac:dyDescent="0.25">
      <c r="A481" s="32">
        <f>A474+10</f>
        <v>670</v>
      </c>
      <c r="B481" s="33" t="s">
        <v>351</v>
      </c>
      <c r="C481" s="49"/>
      <c r="D481" s="35"/>
    </row>
    <row r="482" spans="1:4" s="24" customFormat="1" ht="13.5" customHeight="1" x14ac:dyDescent="0.25">
      <c r="A482" s="32"/>
      <c r="B482" s="36"/>
      <c r="C482" s="49"/>
      <c r="D482" s="35"/>
    </row>
    <row r="483" spans="1:4" s="24" customFormat="1" ht="35.25" customHeight="1" x14ac:dyDescent="0.25">
      <c r="A483" s="32"/>
      <c r="B483" s="66" t="s">
        <v>352</v>
      </c>
      <c r="C483" s="49"/>
      <c r="D483" s="87"/>
    </row>
    <row r="484" spans="1:4" s="24" customFormat="1" ht="15" customHeight="1" x14ac:dyDescent="0.25">
      <c r="A484" s="32"/>
      <c r="B484" s="66"/>
      <c r="C484" s="49"/>
      <c r="D484" s="40"/>
    </row>
    <row r="485" spans="1:4" s="24" customFormat="1" ht="13.5" customHeight="1" x14ac:dyDescent="0.25">
      <c r="A485" s="32"/>
      <c r="B485" s="36" t="s">
        <v>22</v>
      </c>
      <c r="C485" s="49"/>
      <c r="D485" s="40"/>
    </row>
    <row r="486" spans="1:4" s="24" customFormat="1" ht="14.1" customHeight="1" x14ac:dyDescent="0.25">
      <c r="A486" s="37"/>
      <c r="B486" s="38"/>
      <c r="C486" s="39"/>
    </row>
    <row r="487" spans="1:4" s="24" customFormat="1" ht="14.1" customHeight="1" x14ac:dyDescent="0.25">
      <c r="A487" s="82"/>
      <c r="B487" s="83"/>
      <c r="C487" s="55"/>
    </row>
    <row r="488" spans="1:4" s="24" customFormat="1" ht="14.1" customHeight="1" x14ac:dyDescent="0.25">
      <c r="A488" s="84">
        <f>A481+10</f>
        <v>680</v>
      </c>
      <c r="B488" s="47" t="s">
        <v>38</v>
      </c>
      <c r="C488" s="56"/>
    </row>
    <row r="489" spans="1:4" s="24" customFormat="1" ht="14.1" customHeight="1" x14ac:dyDescent="0.25">
      <c r="A489" s="84"/>
      <c r="B489" s="47"/>
      <c r="C489" s="56"/>
    </row>
    <row r="490" spans="1:4" s="24" customFormat="1" ht="14.1" customHeight="1" x14ac:dyDescent="0.25">
      <c r="A490" s="84"/>
      <c r="B490" s="116" t="s">
        <v>303</v>
      </c>
      <c r="C490" s="56"/>
    </row>
    <row r="491" spans="1:4" s="24" customFormat="1" ht="48.75" customHeight="1" x14ac:dyDescent="0.25">
      <c r="A491" s="84"/>
      <c r="B491" s="116"/>
      <c r="C491" s="56"/>
    </row>
    <row r="492" spans="1:4" s="24" customFormat="1" ht="14.1" customHeight="1" x14ac:dyDescent="0.25">
      <c r="A492" s="84"/>
      <c r="B492" s="40"/>
      <c r="C492" s="56"/>
    </row>
    <row r="493" spans="1:4" s="24" customFormat="1" ht="14.1" customHeight="1" x14ac:dyDescent="0.25">
      <c r="A493" s="84"/>
      <c r="B493" s="48" t="s">
        <v>22</v>
      </c>
      <c r="C493" s="56"/>
    </row>
    <row r="494" spans="1:4" s="24" customFormat="1" ht="14.1" customHeight="1" x14ac:dyDescent="0.25">
      <c r="A494" s="85"/>
      <c r="B494" s="76"/>
      <c r="C494" s="57"/>
    </row>
    <row r="495" spans="1:4" s="24" customFormat="1" ht="14.1" customHeight="1" x14ac:dyDescent="0.25">
      <c r="A495" s="32"/>
      <c r="B495" s="48"/>
      <c r="C495" s="49"/>
    </row>
    <row r="496" spans="1:4" s="24" customFormat="1" ht="13.5" customHeight="1" x14ac:dyDescent="0.25">
      <c r="A496" s="32">
        <f>A488+10</f>
        <v>690</v>
      </c>
      <c r="B496" s="33" t="s">
        <v>60</v>
      </c>
      <c r="C496" s="49"/>
      <c r="D496" s="35"/>
    </row>
    <row r="497" spans="1:4" s="24" customFormat="1" ht="13.5" customHeight="1" x14ac:dyDescent="0.25">
      <c r="A497" s="32"/>
      <c r="B497" s="47"/>
      <c r="C497" s="49"/>
      <c r="D497" s="35"/>
    </row>
    <row r="498" spans="1:4" s="24" customFormat="1" x14ac:dyDescent="0.25">
      <c r="A498" s="32"/>
      <c r="B498" s="113" t="s">
        <v>304</v>
      </c>
      <c r="C498" s="49"/>
      <c r="D498" s="87"/>
    </row>
    <row r="499" spans="1:4" s="24" customFormat="1" ht="17.25" customHeight="1" x14ac:dyDescent="0.25">
      <c r="A499" s="32"/>
      <c r="B499" s="115"/>
      <c r="C499" s="49"/>
      <c r="D499" s="40"/>
    </row>
    <row r="500" spans="1:4" s="24" customFormat="1" ht="17.25" customHeight="1" x14ac:dyDescent="0.25">
      <c r="A500" s="32"/>
      <c r="B500" s="65"/>
      <c r="C500" s="34"/>
      <c r="D500" s="40"/>
    </row>
    <row r="501" spans="1:4" s="24" customFormat="1" ht="14.1" customHeight="1" x14ac:dyDescent="0.25">
      <c r="A501" s="32"/>
      <c r="B501" s="36" t="s">
        <v>22</v>
      </c>
      <c r="C501" s="34"/>
    </row>
    <row r="502" spans="1:4" s="24" customFormat="1" ht="14.1" customHeight="1" x14ac:dyDescent="0.25">
      <c r="A502" s="37"/>
      <c r="B502" s="38"/>
      <c r="C502" s="39"/>
    </row>
    <row r="503" spans="1:4" s="24" customFormat="1" ht="14.1" customHeight="1" x14ac:dyDescent="0.25">
      <c r="A503" s="29"/>
      <c r="B503" s="51"/>
      <c r="C503" s="49"/>
    </row>
    <row r="504" spans="1:4" s="24" customFormat="1" ht="13.5" customHeight="1" x14ac:dyDescent="0.25">
      <c r="A504" s="32">
        <f>A496+10</f>
        <v>700</v>
      </c>
      <c r="B504" s="33" t="s">
        <v>59</v>
      </c>
      <c r="C504" s="49"/>
      <c r="D504" s="35"/>
    </row>
    <row r="505" spans="1:4" s="24" customFormat="1" ht="13.5" customHeight="1" x14ac:dyDescent="0.25">
      <c r="A505" s="32"/>
      <c r="B505" s="47"/>
      <c r="C505" s="49"/>
      <c r="D505" s="35"/>
    </row>
    <row r="506" spans="1:4" s="24" customFormat="1" x14ac:dyDescent="0.25">
      <c r="A506" s="32"/>
      <c r="B506" s="113" t="s">
        <v>305</v>
      </c>
      <c r="C506" s="49"/>
      <c r="D506" s="114"/>
    </row>
    <row r="507" spans="1:4" s="24" customFormat="1" ht="32.25" customHeight="1" x14ac:dyDescent="0.25">
      <c r="A507" s="32"/>
      <c r="B507" s="113"/>
      <c r="C507" s="49"/>
      <c r="D507" s="114"/>
    </row>
    <row r="508" spans="1:4" s="24" customFormat="1" ht="13.5" customHeight="1" x14ac:dyDescent="0.25">
      <c r="A508" s="32"/>
      <c r="B508" s="36"/>
      <c r="C508" s="49"/>
      <c r="D508" s="40"/>
    </row>
    <row r="509" spans="1:4" s="24" customFormat="1" ht="14.1" customHeight="1" x14ac:dyDescent="0.25">
      <c r="A509" s="32"/>
      <c r="B509" s="36" t="s">
        <v>25</v>
      </c>
      <c r="C509" s="34"/>
    </row>
    <row r="510" spans="1:4" s="24" customFormat="1" ht="14.1" customHeight="1" x14ac:dyDescent="0.25">
      <c r="A510" s="37"/>
      <c r="B510" s="38"/>
      <c r="C510" s="39"/>
    </row>
    <row r="511" spans="1:4" s="24" customFormat="1" ht="14.1" customHeight="1" x14ac:dyDescent="0.25">
      <c r="A511" s="29"/>
      <c r="B511" s="51"/>
      <c r="C511" s="49"/>
    </row>
    <row r="512" spans="1:4" s="24" customFormat="1" ht="13.5" customHeight="1" x14ac:dyDescent="0.25">
      <c r="A512" s="32">
        <f>A504+10</f>
        <v>710</v>
      </c>
      <c r="B512" s="33" t="s">
        <v>306</v>
      </c>
      <c r="C512" s="49"/>
      <c r="D512" s="35"/>
    </row>
    <row r="513" spans="1:4" s="24" customFormat="1" ht="13.5" customHeight="1" x14ac:dyDescent="0.25">
      <c r="A513" s="32"/>
      <c r="B513" s="47"/>
      <c r="C513" s="49"/>
      <c r="D513" s="35"/>
    </row>
    <row r="514" spans="1:4" s="24" customFormat="1" x14ac:dyDescent="0.25">
      <c r="A514" s="32"/>
      <c r="B514" s="113" t="s">
        <v>307</v>
      </c>
      <c r="C514" s="49"/>
      <c r="D514" s="114"/>
    </row>
    <row r="515" spans="1:4" s="24" customFormat="1" ht="69.75" customHeight="1" x14ac:dyDescent="0.25">
      <c r="A515" s="32"/>
      <c r="B515" s="113"/>
      <c r="C515" s="49"/>
      <c r="D515" s="114"/>
    </row>
    <row r="516" spans="1:4" s="24" customFormat="1" ht="13.5" customHeight="1" x14ac:dyDescent="0.25">
      <c r="A516" s="32"/>
      <c r="B516" s="36"/>
      <c r="C516" s="49"/>
      <c r="D516" s="40"/>
    </row>
    <row r="517" spans="1:4" s="24" customFormat="1" ht="14.1" customHeight="1" x14ac:dyDescent="0.25">
      <c r="A517" s="32"/>
      <c r="B517" s="36" t="s">
        <v>25</v>
      </c>
      <c r="C517" s="34"/>
    </row>
    <row r="518" spans="1:4" s="24" customFormat="1" ht="14.1" customHeight="1" x14ac:dyDescent="0.25">
      <c r="A518" s="37"/>
      <c r="B518" s="38"/>
      <c r="C518" s="39"/>
    </row>
    <row r="519" spans="1:4" s="24" customFormat="1" ht="14.1" customHeight="1" x14ac:dyDescent="0.25">
      <c r="A519" s="32"/>
      <c r="B519" s="48"/>
      <c r="C519" s="49"/>
    </row>
    <row r="520" spans="1:4" s="24" customFormat="1" ht="13.5" customHeight="1" x14ac:dyDescent="0.25">
      <c r="A520" s="32">
        <f>A512+10</f>
        <v>720</v>
      </c>
      <c r="B520" s="33" t="s">
        <v>204</v>
      </c>
      <c r="C520" s="49"/>
      <c r="D520" s="35"/>
    </row>
    <row r="521" spans="1:4" s="24" customFormat="1" ht="13.5" customHeight="1" x14ac:dyDescent="0.25">
      <c r="A521" s="32"/>
      <c r="B521" s="47"/>
      <c r="C521" s="49"/>
      <c r="D521" s="35"/>
    </row>
    <row r="522" spans="1:4" s="24" customFormat="1" ht="15" customHeight="1" x14ac:dyDescent="0.25">
      <c r="A522" s="32"/>
      <c r="B522" s="113" t="s">
        <v>240</v>
      </c>
      <c r="C522" s="49"/>
      <c r="D522" s="87"/>
    </row>
    <row r="523" spans="1:4" s="24" customFormat="1" ht="75.75" customHeight="1" x14ac:dyDescent="0.25">
      <c r="A523" s="32"/>
      <c r="B523" s="115"/>
      <c r="C523" s="49"/>
      <c r="D523" s="40"/>
    </row>
    <row r="524" spans="1:4" s="24" customFormat="1" x14ac:dyDescent="0.25">
      <c r="A524" s="32"/>
      <c r="B524" s="65"/>
      <c r="C524" s="34"/>
      <c r="D524" s="40"/>
    </row>
    <row r="525" spans="1:4" s="24" customFormat="1" ht="14.1" customHeight="1" x14ac:dyDescent="0.25">
      <c r="A525" s="32"/>
      <c r="B525" s="36" t="s">
        <v>22</v>
      </c>
      <c r="C525" s="34"/>
    </row>
    <row r="526" spans="1:4" s="24" customFormat="1" ht="14.1" customHeight="1" x14ac:dyDescent="0.25">
      <c r="A526" s="37"/>
      <c r="B526" s="38"/>
      <c r="C526" s="39"/>
    </row>
    <row r="527" spans="1:4" s="24" customFormat="1" ht="14.1" customHeight="1" x14ac:dyDescent="0.25">
      <c r="A527" s="32"/>
      <c r="B527" s="48"/>
      <c r="C527" s="49"/>
    </row>
    <row r="528" spans="1:4" s="24" customFormat="1" ht="13.5" customHeight="1" x14ac:dyDescent="0.25">
      <c r="A528" s="32">
        <f>A520+10</f>
        <v>730</v>
      </c>
      <c r="B528" s="33" t="s">
        <v>205</v>
      </c>
      <c r="C528" s="49"/>
      <c r="D528" s="35"/>
    </row>
    <row r="529" spans="1:4" s="24" customFormat="1" ht="13.5" customHeight="1" x14ac:dyDescent="0.25">
      <c r="A529" s="32"/>
      <c r="B529" s="47"/>
      <c r="C529" s="49"/>
      <c r="D529" s="35"/>
    </row>
    <row r="530" spans="1:4" s="24" customFormat="1" x14ac:dyDescent="0.25">
      <c r="A530" s="32"/>
      <c r="B530" s="113" t="s">
        <v>240</v>
      </c>
      <c r="C530" s="49"/>
      <c r="D530" s="87"/>
    </row>
    <row r="531" spans="1:4" s="24" customFormat="1" ht="70.5" customHeight="1" x14ac:dyDescent="0.25">
      <c r="A531" s="32"/>
      <c r="B531" s="115"/>
      <c r="C531" s="49"/>
      <c r="D531" s="40"/>
    </row>
    <row r="532" spans="1:4" s="24" customFormat="1" x14ac:dyDescent="0.25">
      <c r="A532" s="32"/>
      <c r="B532" s="65"/>
      <c r="C532" s="34"/>
      <c r="D532" s="40"/>
    </row>
    <row r="533" spans="1:4" s="24" customFormat="1" ht="14.1" customHeight="1" x14ac:dyDescent="0.25">
      <c r="A533" s="32"/>
      <c r="B533" s="36" t="s">
        <v>22</v>
      </c>
      <c r="C533" s="34"/>
    </row>
    <row r="534" spans="1:4" s="24" customFormat="1" ht="14.1" customHeight="1" x14ac:dyDescent="0.25">
      <c r="A534" s="37"/>
      <c r="B534" s="38"/>
      <c r="C534" s="39"/>
    </row>
    <row r="535" spans="1:4" s="24" customFormat="1" ht="14.1" customHeight="1" x14ac:dyDescent="0.25">
      <c r="A535" s="32"/>
      <c r="B535" s="48"/>
      <c r="C535" s="49"/>
    </row>
    <row r="536" spans="1:4" s="24" customFormat="1" ht="13.5" customHeight="1" x14ac:dyDescent="0.25">
      <c r="A536" s="32">
        <f>A528+10</f>
        <v>740</v>
      </c>
      <c r="B536" s="33" t="s">
        <v>159</v>
      </c>
      <c r="C536" s="49"/>
      <c r="D536" s="35"/>
    </row>
    <row r="537" spans="1:4" s="24" customFormat="1" ht="13.5" customHeight="1" x14ac:dyDescent="0.25">
      <c r="A537" s="32"/>
      <c r="B537" s="47"/>
      <c r="C537" s="49"/>
      <c r="D537" s="35"/>
    </row>
    <row r="538" spans="1:4" s="24" customFormat="1" ht="15" customHeight="1" x14ac:dyDescent="0.25">
      <c r="A538" s="32"/>
      <c r="B538" s="113" t="s">
        <v>241</v>
      </c>
      <c r="C538" s="49"/>
      <c r="D538" s="87"/>
    </row>
    <row r="539" spans="1:4" s="24" customFormat="1" ht="64.5" customHeight="1" x14ac:dyDescent="0.25">
      <c r="A539" s="32"/>
      <c r="B539" s="115"/>
      <c r="C539" s="49"/>
      <c r="D539" s="40"/>
    </row>
    <row r="540" spans="1:4" s="24" customFormat="1" x14ac:dyDescent="0.25">
      <c r="A540" s="32"/>
      <c r="B540" s="65"/>
      <c r="C540" s="34"/>
      <c r="D540" s="40"/>
    </row>
    <row r="541" spans="1:4" s="24" customFormat="1" ht="14.1" customHeight="1" x14ac:dyDescent="0.25">
      <c r="A541" s="32"/>
      <c r="B541" s="36" t="s">
        <v>22</v>
      </c>
      <c r="C541" s="34"/>
    </row>
    <row r="542" spans="1:4" s="24" customFormat="1" ht="14.1" customHeight="1" x14ac:dyDescent="0.25">
      <c r="A542" s="37"/>
      <c r="B542" s="38"/>
      <c r="C542" s="39"/>
    </row>
    <row r="543" spans="1:4" s="24" customFormat="1" ht="14.1" customHeight="1" x14ac:dyDescent="0.25">
      <c r="A543" s="32"/>
      <c r="B543" s="48"/>
      <c r="C543" s="49"/>
    </row>
    <row r="544" spans="1:4" s="24" customFormat="1" ht="13.5" customHeight="1" x14ac:dyDescent="0.25">
      <c r="A544" s="32">
        <f>A536+10</f>
        <v>750</v>
      </c>
      <c r="B544" s="33" t="s">
        <v>160</v>
      </c>
      <c r="C544" s="49"/>
      <c r="D544" s="35"/>
    </row>
    <row r="545" spans="1:4" s="24" customFormat="1" ht="13.5" customHeight="1" x14ac:dyDescent="0.25">
      <c r="A545" s="32"/>
      <c r="B545" s="47"/>
      <c r="C545" s="49"/>
      <c r="D545" s="35"/>
    </row>
    <row r="546" spans="1:4" s="24" customFormat="1" x14ac:dyDescent="0.25">
      <c r="A546" s="32"/>
      <c r="B546" s="113" t="s">
        <v>241</v>
      </c>
      <c r="C546" s="49"/>
      <c r="D546" s="87"/>
    </row>
    <row r="547" spans="1:4" s="24" customFormat="1" ht="55.5" customHeight="1" x14ac:dyDescent="0.25">
      <c r="A547" s="32"/>
      <c r="B547" s="115"/>
      <c r="C547" s="49"/>
      <c r="D547" s="40"/>
    </row>
    <row r="548" spans="1:4" s="24" customFormat="1" x14ac:dyDescent="0.25">
      <c r="A548" s="32"/>
      <c r="B548" s="65"/>
      <c r="C548" s="34"/>
      <c r="D548" s="40"/>
    </row>
    <row r="549" spans="1:4" s="24" customFormat="1" ht="14.1" customHeight="1" x14ac:dyDescent="0.25">
      <c r="A549" s="32"/>
      <c r="B549" s="36" t="s">
        <v>22</v>
      </c>
      <c r="C549" s="34"/>
    </row>
    <row r="550" spans="1:4" s="24" customFormat="1" ht="14.1" customHeight="1" x14ac:dyDescent="0.25">
      <c r="A550" s="37"/>
      <c r="B550" s="38"/>
      <c r="C550" s="39"/>
    </row>
    <row r="551" spans="1:4" s="24" customFormat="1" ht="14.1" customHeight="1" x14ac:dyDescent="0.25">
      <c r="A551" s="29"/>
      <c r="B551" s="51"/>
      <c r="C551" s="49"/>
    </row>
    <row r="552" spans="1:4" s="24" customFormat="1" ht="13.5" customHeight="1" x14ac:dyDescent="0.25">
      <c r="A552" s="32">
        <f>A544+10</f>
        <v>760</v>
      </c>
      <c r="B552" s="33" t="s">
        <v>52</v>
      </c>
      <c r="C552" s="49"/>
      <c r="D552" s="35"/>
    </row>
    <row r="553" spans="1:4" s="24" customFormat="1" ht="13.5" customHeight="1" x14ac:dyDescent="0.25">
      <c r="A553" s="32"/>
      <c r="B553" s="47"/>
      <c r="C553" s="49"/>
      <c r="D553" s="35"/>
    </row>
    <row r="554" spans="1:4" s="24" customFormat="1" x14ac:dyDescent="0.25">
      <c r="A554" s="32"/>
      <c r="B554" s="113" t="s">
        <v>242</v>
      </c>
      <c r="C554" s="49"/>
      <c r="D554" s="114"/>
    </row>
    <row r="555" spans="1:4" s="24" customFormat="1" ht="61.5" customHeight="1" x14ac:dyDescent="0.25">
      <c r="A555" s="32"/>
      <c r="B555" s="113"/>
      <c r="C555" s="49"/>
      <c r="D555" s="114"/>
    </row>
    <row r="556" spans="1:4" s="24" customFormat="1" ht="13.5" customHeight="1" x14ac:dyDescent="0.25">
      <c r="A556" s="32"/>
      <c r="B556" s="36"/>
      <c r="C556" s="49"/>
      <c r="D556" s="40"/>
    </row>
    <row r="557" spans="1:4" s="24" customFormat="1" ht="14.1" customHeight="1" x14ac:dyDescent="0.25">
      <c r="A557" s="32"/>
      <c r="B557" s="36" t="s">
        <v>25</v>
      </c>
      <c r="C557" s="34"/>
    </row>
    <row r="558" spans="1:4" s="24" customFormat="1" ht="14.1" customHeight="1" x14ac:dyDescent="0.25">
      <c r="A558" s="37"/>
      <c r="B558" s="38"/>
      <c r="C558" s="39"/>
    </row>
    <row r="559" spans="1:4" s="24" customFormat="1" ht="14.1" customHeight="1" x14ac:dyDescent="0.25">
      <c r="A559" s="29"/>
      <c r="B559" s="51"/>
      <c r="C559" s="49"/>
    </row>
    <row r="560" spans="1:4" s="24" customFormat="1" ht="13.5" customHeight="1" x14ac:dyDescent="0.25">
      <c r="A560" s="32">
        <f>A552+10</f>
        <v>770</v>
      </c>
      <c r="B560" s="33" t="s">
        <v>51</v>
      </c>
      <c r="C560" s="49"/>
      <c r="D560" s="35"/>
    </row>
    <row r="561" spans="1:4" s="24" customFormat="1" ht="13.5" customHeight="1" x14ac:dyDescent="0.25">
      <c r="A561" s="32"/>
      <c r="B561" s="47"/>
      <c r="C561" s="49"/>
      <c r="D561" s="35"/>
    </row>
    <row r="562" spans="1:4" s="24" customFormat="1" x14ac:dyDescent="0.25">
      <c r="A562" s="32"/>
      <c r="B562" s="113" t="s">
        <v>243</v>
      </c>
      <c r="C562" s="49"/>
      <c r="D562" s="114"/>
    </row>
    <row r="563" spans="1:4" s="24" customFormat="1" ht="56.25" customHeight="1" x14ac:dyDescent="0.25">
      <c r="A563" s="32"/>
      <c r="B563" s="113"/>
      <c r="C563" s="49"/>
      <c r="D563" s="114"/>
    </row>
    <row r="564" spans="1:4" s="24" customFormat="1" ht="13.5" customHeight="1" x14ac:dyDescent="0.25">
      <c r="A564" s="32"/>
      <c r="B564" s="36"/>
      <c r="C564" s="49"/>
      <c r="D564" s="40"/>
    </row>
    <row r="565" spans="1:4" s="24" customFormat="1" ht="14.1" customHeight="1" x14ac:dyDescent="0.25">
      <c r="A565" s="32"/>
      <c r="B565" s="36" t="s">
        <v>25</v>
      </c>
      <c r="C565" s="34"/>
    </row>
    <row r="566" spans="1:4" s="24" customFormat="1" ht="14.1" customHeight="1" x14ac:dyDescent="0.25">
      <c r="A566" s="37"/>
      <c r="B566" s="38"/>
      <c r="C566" s="39"/>
    </row>
    <row r="567" spans="1:4" s="24" customFormat="1" ht="14.1" customHeight="1" x14ac:dyDescent="0.25">
      <c r="A567" s="29"/>
      <c r="B567" s="51"/>
      <c r="C567" s="49"/>
    </row>
    <row r="568" spans="1:4" s="24" customFormat="1" ht="13.5" customHeight="1" x14ac:dyDescent="0.25">
      <c r="A568" s="32">
        <f>A560+10</f>
        <v>780</v>
      </c>
      <c r="B568" s="33" t="s">
        <v>111</v>
      </c>
      <c r="C568" s="49"/>
      <c r="D568" s="35"/>
    </row>
    <row r="569" spans="1:4" s="24" customFormat="1" ht="13.5" customHeight="1" x14ac:dyDescent="0.25">
      <c r="A569" s="32"/>
      <c r="B569" s="47"/>
      <c r="C569" s="49"/>
      <c r="D569" s="35"/>
    </row>
    <row r="570" spans="1:4" s="24" customFormat="1" x14ac:dyDescent="0.25">
      <c r="A570" s="32"/>
      <c r="B570" s="113" t="s">
        <v>161</v>
      </c>
      <c r="C570" s="49"/>
      <c r="D570" s="114"/>
    </row>
    <row r="571" spans="1:4" s="24" customFormat="1" ht="97.5" customHeight="1" x14ac:dyDescent="0.25">
      <c r="A571" s="32"/>
      <c r="B571" s="113"/>
      <c r="C571" s="49"/>
      <c r="D571" s="114"/>
    </row>
    <row r="572" spans="1:4" s="24" customFormat="1" ht="13.5" customHeight="1" x14ac:dyDescent="0.25">
      <c r="A572" s="32"/>
      <c r="B572" s="36"/>
      <c r="C572" s="49"/>
      <c r="D572" s="40"/>
    </row>
    <row r="573" spans="1:4" s="24" customFormat="1" ht="14.1" customHeight="1" x14ac:dyDescent="0.25">
      <c r="A573" s="32"/>
      <c r="B573" s="36" t="s">
        <v>26</v>
      </c>
      <c r="C573" s="34"/>
    </row>
    <row r="574" spans="1:4" s="24" customFormat="1" ht="14.1" customHeight="1" x14ac:dyDescent="0.25">
      <c r="A574" s="37"/>
      <c r="B574" s="38"/>
      <c r="C574" s="39"/>
    </row>
    <row r="575" spans="1:4" s="24" customFormat="1" ht="14.1" customHeight="1" x14ac:dyDescent="0.25">
      <c r="A575" s="32"/>
      <c r="B575" s="48"/>
      <c r="C575" s="55"/>
    </row>
    <row r="576" spans="1:4" s="24" customFormat="1" ht="14.1" customHeight="1" x14ac:dyDescent="0.25">
      <c r="A576" s="32">
        <f>A568+10</f>
        <v>790</v>
      </c>
      <c r="B576" s="33" t="s">
        <v>44</v>
      </c>
      <c r="C576" s="56"/>
    </row>
    <row r="577" spans="1:3" s="24" customFormat="1" ht="14.1" customHeight="1" x14ac:dyDescent="0.25">
      <c r="A577" s="32"/>
      <c r="B577" s="47"/>
      <c r="C577" s="56"/>
    </row>
    <row r="578" spans="1:3" s="24" customFormat="1" ht="14.1" customHeight="1" x14ac:dyDescent="0.25">
      <c r="A578" s="32"/>
      <c r="B578" s="113" t="s">
        <v>308</v>
      </c>
      <c r="C578" s="56"/>
    </row>
    <row r="579" spans="1:3" s="24" customFormat="1" ht="35.25" customHeight="1" x14ac:dyDescent="0.25">
      <c r="A579" s="32"/>
      <c r="B579" s="113"/>
      <c r="C579" s="56"/>
    </row>
    <row r="580" spans="1:3" s="24" customFormat="1" ht="14.1" customHeight="1" x14ac:dyDescent="0.25">
      <c r="A580" s="32"/>
      <c r="B580" s="40"/>
      <c r="C580" s="56"/>
    </row>
    <row r="581" spans="1:3" s="24" customFormat="1" ht="14.1" customHeight="1" x14ac:dyDescent="0.25">
      <c r="A581" s="32"/>
      <c r="B581" s="36" t="s">
        <v>26</v>
      </c>
      <c r="C581" s="56"/>
    </row>
    <row r="582" spans="1:3" s="24" customFormat="1" ht="14.1" customHeight="1" x14ac:dyDescent="0.25">
      <c r="A582" s="60"/>
      <c r="B582" s="74"/>
      <c r="C582" s="57"/>
    </row>
    <row r="583" spans="1:3" s="24" customFormat="1" ht="14.1" customHeight="1" x14ac:dyDescent="0.25">
      <c r="A583" s="32"/>
      <c r="B583" s="48"/>
      <c r="C583" s="55"/>
    </row>
    <row r="584" spans="1:3" s="24" customFormat="1" ht="14.1" customHeight="1" x14ac:dyDescent="0.25">
      <c r="A584" s="32">
        <f>A576+10</f>
        <v>800</v>
      </c>
      <c r="B584" s="33" t="s">
        <v>95</v>
      </c>
      <c r="C584" s="56"/>
    </row>
    <row r="585" spans="1:3" s="24" customFormat="1" ht="14.1" customHeight="1" x14ac:dyDescent="0.25">
      <c r="A585" s="32"/>
      <c r="B585" s="47"/>
      <c r="C585" s="56"/>
    </row>
    <row r="586" spans="1:3" s="24" customFormat="1" ht="14.1" customHeight="1" x14ac:dyDescent="0.25">
      <c r="A586" s="32"/>
      <c r="B586" s="113" t="s">
        <v>347</v>
      </c>
      <c r="C586" s="56"/>
    </row>
    <row r="587" spans="1:3" s="24" customFormat="1" ht="28.5" customHeight="1" x14ac:dyDescent="0.25">
      <c r="A587" s="32"/>
      <c r="B587" s="113"/>
      <c r="C587" s="56"/>
    </row>
    <row r="588" spans="1:3" s="24" customFormat="1" ht="14.1" customHeight="1" x14ac:dyDescent="0.25">
      <c r="A588" s="32"/>
      <c r="B588" s="40"/>
      <c r="C588" s="56"/>
    </row>
    <row r="589" spans="1:3" s="24" customFormat="1" ht="14.1" customHeight="1" x14ac:dyDescent="0.25">
      <c r="A589" s="32"/>
      <c r="B589" s="36" t="s">
        <v>26</v>
      </c>
      <c r="C589" s="56"/>
    </row>
    <row r="590" spans="1:3" s="24" customFormat="1" ht="14.1" customHeight="1" x14ac:dyDescent="0.25">
      <c r="A590" s="60"/>
      <c r="B590" s="74"/>
      <c r="C590" s="57"/>
    </row>
    <row r="591" spans="1:3" s="24" customFormat="1" ht="14.1" customHeight="1" x14ac:dyDescent="0.25">
      <c r="A591" s="32"/>
      <c r="B591" s="48"/>
      <c r="C591" s="55"/>
    </row>
    <row r="592" spans="1:3" s="24" customFormat="1" ht="14.1" customHeight="1" x14ac:dyDescent="0.25">
      <c r="A592" s="32">
        <f>A584+10</f>
        <v>810</v>
      </c>
      <c r="B592" s="33" t="s">
        <v>80</v>
      </c>
      <c r="C592" s="56"/>
    </row>
    <row r="593" spans="1:4" s="24" customFormat="1" ht="14.1" customHeight="1" x14ac:dyDescent="0.25">
      <c r="A593" s="32"/>
      <c r="B593" s="47"/>
      <c r="C593" s="56"/>
    </row>
    <row r="594" spans="1:4" s="24" customFormat="1" ht="14.1" customHeight="1" x14ac:dyDescent="0.25">
      <c r="A594" s="32"/>
      <c r="B594" s="116" t="s">
        <v>309</v>
      </c>
      <c r="C594" s="56"/>
    </row>
    <row r="595" spans="1:4" s="24" customFormat="1" ht="31.5" customHeight="1" x14ac:dyDescent="0.25">
      <c r="A595" s="32"/>
      <c r="B595" s="116"/>
      <c r="C595" s="56"/>
    </row>
    <row r="596" spans="1:4" s="24" customFormat="1" ht="14.1" customHeight="1" x14ac:dyDescent="0.25">
      <c r="A596" s="32"/>
      <c r="B596" s="40"/>
      <c r="C596" s="56"/>
    </row>
    <row r="597" spans="1:4" s="24" customFormat="1" ht="14.1" customHeight="1" x14ac:dyDescent="0.25">
      <c r="A597" s="32"/>
      <c r="B597" s="36" t="s">
        <v>26</v>
      </c>
      <c r="C597" s="56"/>
    </row>
    <row r="598" spans="1:4" s="24" customFormat="1" ht="13.5" customHeight="1" x14ac:dyDescent="0.25">
      <c r="A598" s="60"/>
      <c r="B598" s="74"/>
      <c r="C598" s="57"/>
    </row>
    <row r="599" spans="1:4" s="24" customFormat="1" ht="14.1" customHeight="1" x14ac:dyDescent="0.25">
      <c r="A599" s="32"/>
      <c r="B599" s="48"/>
      <c r="C599" s="55"/>
    </row>
    <row r="600" spans="1:4" s="24" customFormat="1" ht="14.1" customHeight="1" x14ac:dyDescent="0.25">
      <c r="A600" s="32">
        <f>A592+10</f>
        <v>820</v>
      </c>
      <c r="B600" s="33" t="s">
        <v>81</v>
      </c>
      <c r="C600" s="56"/>
    </row>
    <row r="601" spans="1:4" s="24" customFormat="1" ht="14.1" customHeight="1" x14ac:dyDescent="0.25">
      <c r="A601" s="32"/>
      <c r="B601" s="47"/>
      <c r="C601" s="56"/>
    </row>
    <row r="602" spans="1:4" s="24" customFormat="1" ht="14.1" customHeight="1" x14ac:dyDescent="0.25">
      <c r="A602" s="32"/>
      <c r="B602" s="116" t="s">
        <v>310</v>
      </c>
      <c r="C602" s="56"/>
    </row>
    <row r="603" spans="1:4" s="24" customFormat="1" ht="32.25" customHeight="1" x14ac:dyDescent="0.25">
      <c r="A603" s="32"/>
      <c r="B603" s="116"/>
      <c r="C603" s="56"/>
    </row>
    <row r="604" spans="1:4" s="24" customFormat="1" ht="14.1" customHeight="1" x14ac:dyDescent="0.25">
      <c r="A604" s="32"/>
      <c r="B604" s="40"/>
      <c r="C604" s="56"/>
    </row>
    <row r="605" spans="1:4" s="24" customFormat="1" ht="14.1" customHeight="1" x14ac:dyDescent="0.25">
      <c r="A605" s="32"/>
      <c r="B605" s="36" t="s">
        <v>22</v>
      </c>
      <c r="C605" s="56"/>
    </row>
    <row r="606" spans="1:4" s="24" customFormat="1" ht="13.5" customHeight="1" x14ac:dyDescent="0.25">
      <c r="A606" s="60"/>
      <c r="B606" s="74"/>
      <c r="C606" s="57"/>
    </row>
    <row r="607" spans="1:4" s="24" customFormat="1" ht="13.5" customHeight="1" x14ac:dyDescent="0.25">
      <c r="A607" s="32"/>
      <c r="B607" s="48"/>
      <c r="C607" s="55"/>
    </row>
    <row r="608" spans="1:4" s="24" customFormat="1" ht="13.5" customHeight="1" x14ac:dyDescent="0.25">
      <c r="A608" s="32">
        <f>A600+10</f>
        <v>830</v>
      </c>
      <c r="B608" s="33" t="s">
        <v>104</v>
      </c>
      <c r="C608" s="49"/>
      <c r="D608" s="35"/>
    </row>
    <row r="609" spans="1:4" s="24" customFormat="1" ht="13.5" customHeight="1" x14ac:dyDescent="0.25">
      <c r="A609" s="32"/>
      <c r="B609" s="36"/>
      <c r="C609" s="49"/>
      <c r="D609" s="35"/>
    </row>
    <row r="610" spans="1:4" s="24" customFormat="1" ht="69.75" customHeight="1" x14ac:dyDescent="0.25">
      <c r="A610" s="32"/>
      <c r="B610" s="42" t="s">
        <v>271</v>
      </c>
      <c r="C610" s="49"/>
      <c r="D610" s="114"/>
    </row>
    <row r="611" spans="1:4" s="24" customFormat="1" x14ac:dyDescent="0.25">
      <c r="A611" s="32"/>
      <c r="B611" s="36"/>
      <c r="C611" s="49"/>
      <c r="D611" s="114"/>
    </row>
    <row r="612" spans="1:4" s="24" customFormat="1" ht="13.5" customHeight="1" x14ac:dyDescent="0.25">
      <c r="A612" s="32"/>
      <c r="B612" s="36" t="s">
        <v>26</v>
      </c>
      <c r="C612" s="49"/>
      <c r="D612" s="40"/>
    </row>
    <row r="613" spans="1:4" s="24" customFormat="1" ht="14.1" customHeight="1" x14ac:dyDescent="0.25">
      <c r="A613" s="37"/>
      <c r="B613" s="38"/>
      <c r="C613" s="39"/>
    </row>
    <row r="614" spans="1:4" s="24" customFormat="1" ht="14.1" customHeight="1" x14ac:dyDescent="0.25">
      <c r="A614" s="29"/>
      <c r="B614" s="51"/>
      <c r="C614" s="52"/>
    </row>
    <row r="615" spans="1:4" s="24" customFormat="1" ht="13.5" customHeight="1" x14ac:dyDescent="0.25">
      <c r="A615" s="32">
        <f>A608+10</f>
        <v>840</v>
      </c>
      <c r="B615" s="47" t="s">
        <v>78</v>
      </c>
      <c r="C615" s="49"/>
      <c r="D615" s="35"/>
    </row>
    <row r="616" spans="1:4" s="24" customFormat="1" ht="13.5" customHeight="1" x14ac:dyDescent="0.25">
      <c r="A616" s="32"/>
      <c r="B616" s="47"/>
      <c r="C616" s="49"/>
      <c r="D616" s="35"/>
    </row>
    <row r="617" spans="1:4" s="24" customFormat="1" x14ac:dyDescent="0.25">
      <c r="A617" s="32"/>
      <c r="B617" s="113" t="s">
        <v>272</v>
      </c>
      <c r="C617" s="49"/>
      <c r="D617" s="114"/>
    </row>
    <row r="618" spans="1:4" s="24" customFormat="1" ht="59.25" customHeight="1" x14ac:dyDescent="0.25">
      <c r="A618" s="32"/>
      <c r="B618" s="113"/>
      <c r="C618" s="49"/>
      <c r="D618" s="114"/>
    </row>
    <row r="619" spans="1:4" s="24" customFormat="1" ht="13.5" customHeight="1" x14ac:dyDescent="0.25">
      <c r="A619" s="32"/>
      <c r="B619" s="40"/>
      <c r="C619" s="49"/>
      <c r="D619" s="40"/>
    </row>
    <row r="620" spans="1:4" s="24" customFormat="1" ht="14.1" customHeight="1" x14ac:dyDescent="0.25">
      <c r="A620" s="32"/>
      <c r="B620" s="36" t="s">
        <v>26</v>
      </c>
      <c r="C620" s="34"/>
    </row>
    <row r="621" spans="1:4" s="24" customFormat="1" ht="14.1" customHeight="1" x14ac:dyDescent="0.25">
      <c r="A621" s="37"/>
      <c r="B621" s="38"/>
      <c r="C621" s="39"/>
    </row>
    <row r="622" spans="1:4" s="24" customFormat="1" ht="14.1" customHeight="1" x14ac:dyDescent="0.25">
      <c r="A622" s="29"/>
      <c r="B622" s="51"/>
      <c r="C622" s="52"/>
    </row>
    <row r="623" spans="1:4" s="24" customFormat="1" ht="13.5" customHeight="1" x14ac:dyDescent="0.25">
      <c r="A623" s="32">
        <f>A615+10</f>
        <v>850</v>
      </c>
      <c r="B623" s="47" t="s">
        <v>40</v>
      </c>
      <c r="C623" s="49"/>
      <c r="D623" s="35"/>
    </row>
    <row r="624" spans="1:4" s="24" customFormat="1" ht="13.5" customHeight="1" x14ac:dyDescent="0.25">
      <c r="A624" s="32"/>
      <c r="B624" s="47"/>
      <c r="C624" s="49"/>
      <c r="D624" s="35"/>
    </row>
    <row r="625" spans="1:4" s="24" customFormat="1" ht="15" customHeight="1" x14ac:dyDescent="0.25">
      <c r="A625" s="32"/>
      <c r="B625" s="113" t="s">
        <v>244</v>
      </c>
      <c r="C625" s="49"/>
      <c r="D625" s="114"/>
    </row>
    <row r="626" spans="1:4" s="24" customFormat="1" ht="23.25" customHeight="1" x14ac:dyDescent="0.25">
      <c r="A626" s="32"/>
      <c r="B626" s="113"/>
      <c r="C626" s="49"/>
      <c r="D626" s="114"/>
    </row>
    <row r="627" spans="1:4" s="24" customFormat="1" ht="13.5" customHeight="1" x14ac:dyDescent="0.25">
      <c r="A627" s="32"/>
      <c r="B627" s="40"/>
      <c r="C627" s="49"/>
      <c r="D627" s="40"/>
    </row>
    <row r="628" spans="1:4" s="24" customFormat="1" ht="14.1" customHeight="1" x14ac:dyDescent="0.25">
      <c r="A628" s="32"/>
      <c r="B628" s="36" t="s">
        <v>26</v>
      </c>
      <c r="C628" s="34"/>
    </row>
    <row r="629" spans="1:4" s="24" customFormat="1" ht="14.1" customHeight="1" x14ac:dyDescent="0.25">
      <c r="A629" s="37"/>
      <c r="B629" s="38"/>
      <c r="C629" s="39"/>
    </row>
    <row r="630" spans="1:4" s="24" customFormat="1" ht="14.1" customHeight="1" x14ac:dyDescent="0.25">
      <c r="A630" s="29"/>
      <c r="B630" s="51"/>
      <c r="C630" s="52"/>
    </row>
    <row r="631" spans="1:4" s="24" customFormat="1" ht="13.5" customHeight="1" x14ac:dyDescent="0.25">
      <c r="A631" s="32">
        <f>A623+10</f>
        <v>860</v>
      </c>
      <c r="B631" s="47" t="s">
        <v>79</v>
      </c>
      <c r="C631" s="49"/>
      <c r="D631" s="35"/>
    </row>
    <row r="632" spans="1:4" s="24" customFormat="1" ht="13.5" customHeight="1" x14ac:dyDescent="0.25">
      <c r="A632" s="32"/>
      <c r="B632" s="47"/>
      <c r="C632" s="49"/>
      <c r="D632" s="35"/>
    </row>
    <row r="633" spans="1:4" s="24" customFormat="1" x14ac:dyDescent="0.25">
      <c r="A633" s="32"/>
      <c r="B633" s="113" t="s">
        <v>246</v>
      </c>
      <c r="C633" s="49"/>
      <c r="D633" s="114"/>
    </row>
    <row r="634" spans="1:4" s="24" customFormat="1" ht="44.25" customHeight="1" x14ac:dyDescent="0.25">
      <c r="A634" s="32"/>
      <c r="B634" s="113"/>
      <c r="C634" s="49"/>
      <c r="D634" s="114"/>
    </row>
    <row r="635" spans="1:4" s="24" customFormat="1" ht="13.5" customHeight="1" x14ac:dyDescent="0.25">
      <c r="A635" s="32"/>
      <c r="B635" s="40"/>
      <c r="C635" s="49"/>
      <c r="D635" s="40"/>
    </row>
    <row r="636" spans="1:4" s="24" customFormat="1" ht="14.1" customHeight="1" x14ac:dyDescent="0.25">
      <c r="A636" s="32"/>
      <c r="B636" s="36" t="s">
        <v>26</v>
      </c>
      <c r="C636" s="34"/>
    </row>
    <row r="637" spans="1:4" s="24" customFormat="1" ht="14.1" customHeight="1" x14ac:dyDescent="0.25">
      <c r="A637" s="37"/>
      <c r="B637" s="38"/>
      <c r="C637" s="39"/>
    </row>
    <row r="638" spans="1:4" s="24" customFormat="1" ht="14.1" customHeight="1" x14ac:dyDescent="0.25">
      <c r="A638" s="29"/>
      <c r="B638" s="51"/>
      <c r="C638" s="52"/>
    </row>
    <row r="639" spans="1:4" s="24" customFormat="1" ht="13.5" customHeight="1" x14ac:dyDescent="0.25">
      <c r="A639" s="32">
        <f>A631+10</f>
        <v>870</v>
      </c>
      <c r="B639" s="47" t="s">
        <v>270</v>
      </c>
      <c r="C639" s="49"/>
      <c r="D639" s="35"/>
    </row>
    <row r="640" spans="1:4" s="24" customFormat="1" ht="13.5" customHeight="1" x14ac:dyDescent="0.25">
      <c r="A640" s="32"/>
      <c r="B640" s="47"/>
      <c r="C640" s="49"/>
      <c r="D640" s="35"/>
    </row>
    <row r="641" spans="1:4" s="24" customFormat="1" x14ac:dyDescent="0.25">
      <c r="A641" s="32"/>
      <c r="B641" s="113" t="s">
        <v>245</v>
      </c>
      <c r="C641" s="49"/>
      <c r="D641" s="114"/>
    </row>
    <row r="642" spans="1:4" s="24" customFormat="1" ht="47.25" customHeight="1" x14ac:dyDescent="0.25">
      <c r="A642" s="32"/>
      <c r="B642" s="113"/>
      <c r="C642" s="49"/>
      <c r="D642" s="114"/>
    </row>
    <row r="643" spans="1:4" s="24" customFormat="1" ht="13.5" customHeight="1" x14ac:dyDescent="0.25">
      <c r="A643" s="32"/>
      <c r="B643" s="40"/>
      <c r="C643" s="49"/>
      <c r="D643" s="40"/>
    </row>
    <row r="644" spans="1:4" s="24" customFormat="1" ht="14.1" customHeight="1" x14ac:dyDescent="0.25">
      <c r="A644" s="32"/>
      <c r="B644" s="36" t="s">
        <v>26</v>
      </c>
      <c r="C644" s="34"/>
    </row>
    <row r="645" spans="1:4" s="24" customFormat="1" ht="14.1" customHeight="1" x14ac:dyDescent="0.25">
      <c r="A645" s="37"/>
      <c r="B645" s="38"/>
      <c r="C645" s="39"/>
    </row>
    <row r="646" spans="1:4" s="24" customFormat="1" ht="14.1" customHeight="1" x14ac:dyDescent="0.25">
      <c r="A646" s="29"/>
      <c r="B646" s="51"/>
      <c r="C646" s="52"/>
    </row>
    <row r="647" spans="1:4" s="24" customFormat="1" ht="13.5" customHeight="1" x14ac:dyDescent="0.25">
      <c r="A647" s="32">
        <f>A639+10</f>
        <v>880</v>
      </c>
      <c r="B647" s="47" t="s">
        <v>88</v>
      </c>
      <c r="C647" s="49"/>
      <c r="D647" s="35"/>
    </row>
    <row r="648" spans="1:4" s="24" customFormat="1" ht="13.5" customHeight="1" x14ac:dyDescent="0.25">
      <c r="A648" s="32"/>
      <c r="B648" s="47"/>
      <c r="C648" s="49"/>
      <c r="D648" s="35"/>
    </row>
    <row r="649" spans="1:4" s="24" customFormat="1" x14ac:dyDescent="0.25">
      <c r="A649" s="32"/>
      <c r="B649" s="113" t="s">
        <v>118</v>
      </c>
      <c r="C649" s="49"/>
      <c r="D649" s="114"/>
    </row>
    <row r="650" spans="1:4" s="24" customFormat="1" ht="42.75" customHeight="1" x14ac:dyDescent="0.25">
      <c r="A650" s="32"/>
      <c r="B650" s="113"/>
      <c r="C650" s="49"/>
      <c r="D650" s="114"/>
    </row>
    <row r="651" spans="1:4" s="24" customFormat="1" ht="13.5" customHeight="1" x14ac:dyDescent="0.25">
      <c r="A651" s="32"/>
      <c r="B651" s="40"/>
      <c r="C651" s="49"/>
      <c r="D651" s="40"/>
    </row>
    <row r="652" spans="1:4" s="24" customFormat="1" ht="14.1" customHeight="1" x14ac:dyDescent="0.25">
      <c r="A652" s="32"/>
      <c r="B652" s="36" t="s">
        <v>26</v>
      </c>
      <c r="C652" s="34"/>
    </row>
    <row r="653" spans="1:4" s="24" customFormat="1" ht="14.1" customHeight="1" x14ac:dyDescent="0.25">
      <c r="A653" s="37"/>
      <c r="B653" s="38"/>
      <c r="C653" s="39"/>
    </row>
    <row r="654" spans="1:4" s="24" customFormat="1" ht="14.1" customHeight="1" x14ac:dyDescent="0.25">
      <c r="A654" s="29"/>
      <c r="B654" s="51"/>
      <c r="C654" s="52"/>
    </row>
    <row r="655" spans="1:4" s="24" customFormat="1" ht="13.5" customHeight="1" x14ac:dyDescent="0.25">
      <c r="A655" s="32">
        <f>A647+10</f>
        <v>890</v>
      </c>
      <c r="B655" s="47" t="s">
        <v>64</v>
      </c>
      <c r="C655" s="49"/>
      <c r="D655" s="35"/>
    </row>
    <row r="656" spans="1:4" s="24" customFormat="1" ht="13.5" customHeight="1" x14ac:dyDescent="0.25">
      <c r="A656" s="32"/>
      <c r="B656" s="47"/>
      <c r="C656" s="49"/>
      <c r="D656" s="35"/>
    </row>
    <row r="657" spans="1:4" s="24" customFormat="1" x14ac:dyDescent="0.25">
      <c r="A657" s="32"/>
      <c r="B657" s="113" t="s">
        <v>119</v>
      </c>
      <c r="C657" s="49"/>
      <c r="D657" s="114"/>
    </row>
    <row r="658" spans="1:4" s="24" customFormat="1" ht="49.5" customHeight="1" x14ac:dyDescent="0.25">
      <c r="A658" s="32"/>
      <c r="B658" s="113"/>
      <c r="C658" s="49"/>
      <c r="D658" s="114"/>
    </row>
    <row r="659" spans="1:4" s="24" customFormat="1" ht="13.5" customHeight="1" x14ac:dyDescent="0.25">
      <c r="A659" s="32"/>
      <c r="B659" s="40"/>
      <c r="C659" s="49"/>
      <c r="D659" s="40"/>
    </row>
    <row r="660" spans="1:4" s="24" customFormat="1" ht="14.1" customHeight="1" x14ac:dyDescent="0.25">
      <c r="A660" s="32"/>
      <c r="B660" s="36" t="s">
        <v>31</v>
      </c>
      <c r="C660" s="34"/>
    </row>
    <row r="661" spans="1:4" s="24" customFormat="1" ht="14.1" customHeight="1" x14ac:dyDescent="0.25">
      <c r="A661" s="37"/>
      <c r="B661" s="38"/>
      <c r="C661" s="39"/>
    </row>
    <row r="662" spans="1:4" s="24" customFormat="1" ht="14.1" customHeight="1" x14ac:dyDescent="0.25">
      <c r="A662" s="29"/>
      <c r="B662" s="51"/>
      <c r="C662" s="52"/>
    </row>
    <row r="663" spans="1:4" s="24" customFormat="1" ht="13.5" customHeight="1" x14ac:dyDescent="0.25">
      <c r="A663" s="32">
        <f>A655+10</f>
        <v>900</v>
      </c>
      <c r="B663" s="47" t="s">
        <v>108</v>
      </c>
      <c r="C663" s="49"/>
      <c r="D663" s="35"/>
    </row>
    <row r="664" spans="1:4" s="24" customFormat="1" ht="13.5" customHeight="1" x14ac:dyDescent="0.25">
      <c r="A664" s="32"/>
      <c r="B664" s="47"/>
      <c r="C664" s="49"/>
      <c r="D664" s="35"/>
    </row>
    <row r="665" spans="1:4" s="24" customFormat="1" x14ac:dyDescent="0.25">
      <c r="A665" s="32"/>
      <c r="B665" s="113" t="s">
        <v>120</v>
      </c>
      <c r="C665" s="49"/>
      <c r="D665" s="114"/>
    </row>
    <row r="666" spans="1:4" s="24" customFormat="1" ht="49.5" customHeight="1" x14ac:dyDescent="0.25">
      <c r="A666" s="32"/>
      <c r="B666" s="113"/>
      <c r="C666" s="49"/>
      <c r="D666" s="114"/>
    </row>
    <row r="667" spans="1:4" s="24" customFormat="1" ht="13.5" customHeight="1" x14ac:dyDescent="0.25">
      <c r="A667" s="32"/>
      <c r="B667" s="40"/>
      <c r="C667" s="49"/>
      <c r="D667" s="40"/>
    </row>
    <row r="668" spans="1:4" s="24" customFormat="1" ht="14.1" customHeight="1" x14ac:dyDescent="0.25">
      <c r="A668" s="32"/>
      <c r="B668" s="36" t="s">
        <v>31</v>
      </c>
      <c r="C668" s="34"/>
    </row>
    <row r="669" spans="1:4" s="24" customFormat="1" ht="13.5" customHeight="1" x14ac:dyDescent="0.25">
      <c r="A669" s="37"/>
      <c r="B669" s="38"/>
      <c r="C669" s="39"/>
    </row>
    <row r="670" spans="1:4" s="24" customFormat="1" ht="14.1" customHeight="1" x14ac:dyDescent="0.25">
      <c r="A670" s="29"/>
      <c r="B670" s="51"/>
      <c r="C670" s="52"/>
    </row>
    <row r="671" spans="1:4" s="24" customFormat="1" ht="13.5" customHeight="1" x14ac:dyDescent="0.25">
      <c r="A671" s="32">
        <f>A663+10</f>
        <v>910</v>
      </c>
      <c r="B671" s="47" t="s">
        <v>63</v>
      </c>
      <c r="C671" s="49"/>
      <c r="D671" s="35"/>
    </row>
    <row r="672" spans="1:4" s="24" customFormat="1" ht="13.5" customHeight="1" x14ac:dyDescent="0.25">
      <c r="A672" s="32"/>
      <c r="B672" s="47"/>
      <c r="C672" s="49"/>
      <c r="D672" s="35"/>
    </row>
    <row r="673" spans="1:4" s="24" customFormat="1" x14ac:dyDescent="0.25">
      <c r="A673" s="32"/>
      <c r="B673" s="113" t="s">
        <v>247</v>
      </c>
      <c r="C673" s="49"/>
      <c r="D673" s="114"/>
    </row>
    <row r="674" spans="1:4" s="24" customFormat="1" ht="57.75" customHeight="1" x14ac:dyDescent="0.25">
      <c r="A674" s="32"/>
      <c r="B674" s="113"/>
      <c r="C674" s="49"/>
      <c r="D674" s="114"/>
    </row>
    <row r="675" spans="1:4" s="24" customFormat="1" ht="13.5" customHeight="1" x14ac:dyDescent="0.25">
      <c r="A675" s="32"/>
      <c r="B675" s="40"/>
      <c r="C675" s="49"/>
      <c r="D675" s="40"/>
    </row>
    <row r="676" spans="1:4" s="24" customFormat="1" ht="14.1" customHeight="1" x14ac:dyDescent="0.25">
      <c r="A676" s="32"/>
      <c r="B676" s="36" t="s">
        <v>31</v>
      </c>
      <c r="C676" s="34"/>
    </row>
    <row r="677" spans="1:4" s="24" customFormat="1" ht="13.5" customHeight="1" x14ac:dyDescent="0.25">
      <c r="A677" s="37"/>
      <c r="B677" s="38"/>
      <c r="C677" s="39"/>
    </row>
    <row r="678" spans="1:4" s="24" customFormat="1" ht="14.1" customHeight="1" x14ac:dyDescent="0.25">
      <c r="A678" s="29"/>
      <c r="B678" s="51"/>
      <c r="C678" s="52"/>
    </row>
    <row r="679" spans="1:4" s="24" customFormat="1" ht="13.5" customHeight="1" x14ac:dyDescent="0.25">
      <c r="A679" s="32">
        <f>A671+10</f>
        <v>920</v>
      </c>
      <c r="B679" s="47" t="s">
        <v>58</v>
      </c>
      <c r="C679" s="49"/>
      <c r="D679" s="35"/>
    </row>
    <row r="680" spans="1:4" s="24" customFormat="1" ht="13.5" customHeight="1" x14ac:dyDescent="0.25">
      <c r="A680" s="32"/>
      <c r="B680" s="47"/>
      <c r="C680" s="49"/>
      <c r="D680" s="35"/>
    </row>
    <row r="681" spans="1:4" s="24" customFormat="1" x14ac:dyDescent="0.25">
      <c r="A681" s="32"/>
      <c r="B681" s="113" t="s">
        <v>311</v>
      </c>
      <c r="C681" s="49"/>
      <c r="D681" s="114"/>
    </row>
    <row r="682" spans="1:4" s="24" customFormat="1" ht="29.25" customHeight="1" x14ac:dyDescent="0.25">
      <c r="A682" s="32"/>
      <c r="B682" s="113"/>
      <c r="C682" s="49"/>
      <c r="D682" s="114"/>
    </row>
    <row r="683" spans="1:4" s="24" customFormat="1" ht="13.5" customHeight="1" x14ac:dyDescent="0.25">
      <c r="A683" s="32"/>
      <c r="B683" s="40"/>
      <c r="C683" s="49"/>
      <c r="D683" s="40"/>
    </row>
    <row r="684" spans="1:4" s="24" customFormat="1" ht="14.1" customHeight="1" x14ac:dyDescent="0.25">
      <c r="A684" s="32"/>
      <c r="B684" s="36" t="s">
        <v>22</v>
      </c>
      <c r="C684" s="34"/>
    </row>
    <row r="685" spans="1:4" s="24" customFormat="1" ht="14.1" customHeight="1" x14ac:dyDescent="0.25">
      <c r="A685" s="37"/>
      <c r="B685" s="38"/>
      <c r="C685" s="39"/>
    </row>
    <row r="686" spans="1:4" s="46" customFormat="1" ht="18" customHeight="1" x14ac:dyDescent="0.25">
      <c r="A686" s="43"/>
      <c r="B686" s="44" t="s">
        <v>224</v>
      </c>
      <c r="C686" s="45"/>
    </row>
    <row r="687" spans="1:4" s="24" customFormat="1" ht="14.1" customHeight="1" x14ac:dyDescent="0.25">
      <c r="A687" s="29"/>
      <c r="B687" s="51"/>
      <c r="C687" s="52"/>
    </row>
    <row r="688" spans="1:4" s="24" customFormat="1" ht="13.5" customHeight="1" x14ac:dyDescent="0.25">
      <c r="A688" s="32">
        <v>1000</v>
      </c>
      <c r="B688" s="47" t="s">
        <v>41</v>
      </c>
      <c r="C688" s="49"/>
      <c r="D688" s="35"/>
    </row>
    <row r="689" spans="1:4" s="24" customFormat="1" ht="13.5" customHeight="1" x14ac:dyDescent="0.25">
      <c r="A689" s="32"/>
      <c r="B689" s="47"/>
      <c r="C689" s="49"/>
      <c r="D689" s="35"/>
    </row>
    <row r="690" spans="1:4" s="24" customFormat="1" ht="15" customHeight="1" x14ac:dyDescent="0.25">
      <c r="A690" s="32"/>
      <c r="B690" s="113" t="s">
        <v>312</v>
      </c>
      <c r="C690" s="49"/>
      <c r="D690" s="114"/>
    </row>
    <row r="691" spans="1:4" s="24" customFormat="1" ht="28.5" customHeight="1" x14ac:dyDescent="0.25">
      <c r="A691" s="32"/>
      <c r="B691" s="113"/>
      <c r="C691" s="49"/>
      <c r="D691" s="114"/>
    </row>
    <row r="692" spans="1:4" s="24" customFormat="1" ht="13.5" customHeight="1" x14ac:dyDescent="0.25">
      <c r="A692" s="32"/>
      <c r="B692" s="40"/>
      <c r="C692" s="49"/>
      <c r="D692" s="40"/>
    </row>
    <row r="693" spans="1:4" s="24" customFormat="1" ht="14.1" customHeight="1" x14ac:dyDescent="0.25">
      <c r="A693" s="32"/>
      <c r="B693" s="36" t="s">
        <v>25</v>
      </c>
      <c r="C693" s="34"/>
    </row>
    <row r="694" spans="1:4" s="24" customFormat="1" ht="14.1" customHeight="1" x14ac:dyDescent="0.25">
      <c r="A694" s="37"/>
      <c r="B694" s="38"/>
      <c r="C694" s="39"/>
    </row>
    <row r="695" spans="1:4" s="24" customFormat="1" ht="14.1" customHeight="1" x14ac:dyDescent="0.25">
      <c r="A695" s="32"/>
      <c r="B695" s="48"/>
      <c r="C695" s="69"/>
    </row>
    <row r="696" spans="1:4" s="24" customFormat="1" ht="14.1" customHeight="1" x14ac:dyDescent="0.25">
      <c r="A696" s="32">
        <f>A688+10</f>
        <v>1010</v>
      </c>
      <c r="B696" s="47" t="s">
        <v>42</v>
      </c>
      <c r="C696" s="70"/>
    </row>
    <row r="697" spans="1:4" s="24" customFormat="1" ht="14.1" customHeight="1" x14ac:dyDescent="0.25">
      <c r="A697" s="32"/>
      <c r="B697" s="48"/>
      <c r="C697" s="70"/>
    </row>
    <row r="698" spans="1:4" s="24" customFormat="1" ht="14.1" customHeight="1" x14ac:dyDescent="0.25">
      <c r="A698" s="32"/>
      <c r="B698" s="116" t="s">
        <v>313</v>
      </c>
      <c r="C698" s="70"/>
    </row>
    <row r="699" spans="1:4" s="24" customFormat="1" ht="33.75" customHeight="1" x14ac:dyDescent="0.25">
      <c r="A699" s="32"/>
      <c r="B699" s="116"/>
      <c r="C699" s="70"/>
    </row>
    <row r="700" spans="1:4" s="24" customFormat="1" ht="13.5" customHeight="1" x14ac:dyDescent="0.25">
      <c r="A700" s="32"/>
      <c r="B700" s="48"/>
      <c r="C700" s="70"/>
    </row>
    <row r="701" spans="1:4" s="24" customFormat="1" ht="14.1" customHeight="1" x14ac:dyDescent="0.25">
      <c r="A701" s="32"/>
      <c r="B701" s="36" t="s">
        <v>25</v>
      </c>
      <c r="C701" s="70"/>
    </row>
    <row r="702" spans="1:4" s="24" customFormat="1" ht="14.1" customHeight="1" x14ac:dyDescent="0.25">
      <c r="A702" s="32"/>
      <c r="B702" s="48"/>
      <c r="C702" s="71"/>
    </row>
    <row r="703" spans="1:4" s="24" customFormat="1" ht="14.1" customHeight="1" x14ac:dyDescent="0.25">
      <c r="A703" s="29"/>
      <c r="B703" s="51"/>
      <c r="C703" s="52"/>
    </row>
    <row r="704" spans="1:4" s="24" customFormat="1" ht="13.5" customHeight="1" x14ac:dyDescent="0.25">
      <c r="A704" s="32">
        <f>A696+10</f>
        <v>1020</v>
      </c>
      <c r="B704" s="47" t="s">
        <v>43</v>
      </c>
      <c r="C704" s="49"/>
      <c r="D704" s="35"/>
    </row>
    <row r="705" spans="1:4" s="24" customFormat="1" ht="13.5" customHeight="1" x14ac:dyDescent="0.25">
      <c r="A705" s="32"/>
      <c r="B705" s="47"/>
      <c r="C705" s="49"/>
      <c r="D705" s="35"/>
    </row>
    <row r="706" spans="1:4" s="24" customFormat="1" ht="15" customHeight="1" x14ac:dyDescent="0.25">
      <c r="A706" s="32"/>
      <c r="B706" s="113" t="s">
        <v>314</v>
      </c>
      <c r="C706" s="49"/>
      <c r="D706" s="114"/>
    </row>
    <row r="707" spans="1:4" s="24" customFormat="1" ht="34.5" customHeight="1" x14ac:dyDescent="0.25">
      <c r="A707" s="32"/>
      <c r="B707" s="113"/>
      <c r="C707" s="49"/>
      <c r="D707" s="114"/>
    </row>
    <row r="708" spans="1:4" s="24" customFormat="1" ht="13.5" customHeight="1" x14ac:dyDescent="0.25">
      <c r="A708" s="32"/>
      <c r="B708" s="40"/>
      <c r="C708" s="49"/>
      <c r="D708" s="40"/>
    </row>
    <row r="709" spans="1:4" s="24" customFormat="1" ht="14.1" customHeight="1" x14ac:dyDescent="0.25">
      <c r="A709" s="32"/>
      <c r="B709" s="36" t="s">
        <v>22</v>
      </c>
      <c r="C709" s="34"/>
    </row>
    <row r="710" spans="1:4" s="24" customFormat="1" ht="14.1" customHeight="1" x14ac:dyDescent="0.25">
      <c r="A710" s="37"/>
      <c r="B710" s="38"/>
      <c r="C710" s="39"/>
    </row>
    <row r="711" spans="1:4" s="24" customFormat="1" ht="14.1" customHeight="1" x14ac:dyDescent="0.25">
      <c r="A711" s="29"/>
      <c r="B711" s="51"/>
      <c r="C711" s="52"/>
    </row>
    <row r="712" spans="1:4" s="24" customFormat="1" ht="13.5" customHeight="1" x14ac:dyDescent="0.25">
      <c r="A712" s="32">
        <f>A704+10</f>
        <v>1030</v>
      </c>
      <c r="B712" s="47" t="s">
        <v>82</v>
      </c>
      <c r="C712" s="49"/>
      <c r="D712" s="35"/>
    </row>
    <row r="713" spans="1:4" s="24" customFormat="1" ht="13.5" customHeight="1" x14ac:dyDescent="0.25">
      <c r="A713" s="32"/>
      <c r="B713" s="47"/>
      <c r="C713" s="49"/>
      <c r="D713" s="35"/>
    </row>
    <row r="714" spans="1:4" s="24" customFormat="1" ht="15" customHeight="1" x14ac:dyDescent="0.25">
      <c r="A714" s="32"/>
      <c r="B714" s="113" t="s">
        <v>121</v>
      </c>
      <c r="C714" s="49"/>
      <c r="D714" s="114"/>
    </row>
    <row r="715" spans="1:4" s="24" customFormat="1" x14ac:dyDescent="0.25">
      <c r="A715" s="32"/>
      <c r="B715" s="113"/>
      <c r="C715" s="49"/>
      <c r="D715" s="114"/>
    </row>
    <row r="716" spans="1:4" s="24" customFormat="1" ht="13.5" customHeight="1" x14ac:dyDescent="0.25">
      <c r="A716" s="32"/>
      <c r="B716" s="40"/>
      <c r="C716" s="49"/>
      <c r="D716" s="40"/>
    </row>
    <row r="717" spans="1:4" s="24" customFormat="1" ht="14.1" customHeight="1" x14ac:dyDescent="0.25">
      <c r="A717" s="32"/>
      <c r="B717" s="36" t="s">
        <v>22</v>
      </c>
      <c r="C717" s="34"/>
    </row>
    <row r="718" spans="1:4" s="24" customFormat="1" ht="14.1" customHeight="1" x14ac:dyDescent="0.25">
      <c r="A718" s="37"/>
      <c r="B718" s="38"/>
      <c r="C718" s="39"/>
    </row>
    <row r="719" spans="1:4" s="24" customFormat="1" ht="14.1" customHeight="1" x14ac:dyDescent="0.25">
      <c r="A719" s="29"/>
      <c r="B719" s="51"/>
      <c r="C719" s="52"/>
    </row>
    <row r="720" spans="1:4" s="24" customFormat="1" ht="13.5" customHeight="1" x14ac:dyDescent="0.25">
      <c r="A720" s="32">
        <f>A712+10</f>
        <v>1040</v>
      </c>
      <c r="B720" s="47" t="s">
        <v>162</v>
      </c>
      <c r="C720" s="49"/>
      <c r="D720" s="35"/>
    </row>
    <row r="721" spans="1:4" s="24" customFormat="1" ht="13.5" customHeight="1" x14ac:dyDescent="0.25">
      <c r="A721" s="32"/>
      <c r="B721" s="47"/>
      <c r="C721" s="49"/>
      <c r="D721" s="35"/>
    </row>
    <row r="722" spans="1:4" s="24" customFormat="1" x14ac:dyDescent="0.25">
      <c r="A722" s="32"/>
      <c r="B722" s="113" t="s">
        <v>315</v>
      </c>
      <c r="C722" s="49"/>
      <c r="D722" s="114"/>
    </row>
    <row r="723" spans="1:4" s="24" customFormat="1" ht="49.5" customHeight="1" x14ac:dyDescent="0.25">
      <c r="A723" s="32"/>
      <c r="B723" s="113"/>
      <c r="C723" s="49"/>
      <c r="D723" s="114"/>
    </row>
    <row r="724" spans="1:4" s="24" customFormat="1" ht="13.5" customHeight="1" x14ac:dyDescent="0.25">
      <c r="A724" s="32"/>
      <c r="B724" s="40"/>
      <c r="C724" s="49"/>
      <c r="D724" s="40"/>
    </row>
    <row r="725" spans="1:4" s="24" customFormat="1" ht="14.1" customHeight="1" x14ac:dyDescent="0.25">
      <c r="A725" s="32"/>
      <c r="B725" s="36" t="s">
        <v>24</v>
      </c>
      <c r="C725" s="34"/>
    </row>
    <row r="726" spans="1:4" s="24" customFormat="1" ht="14.1" customHeight="1" x14ac:dyDescent="0.25">
      <c r="A726" s="37"/>
      <c r="B726" s="38"/>
      <c r="C726" s="39"/>
    </row>
    <row r="727" spans="1:4" s="24" customFormat="1" ht="14.1" customHeight="1" x14ac:dyDescent="0.25">
      <c r="A727" s="29"/>
      <c r="B727" s="51"/>
      <c r="C727" s="52"/>
    </row>
    <row r="728" spans="1:4" s="24" customFormat="1" ht="13.5" customHeight="1" x14ac:dyDescent="0.25">
      <c r="A728" s="32">
        <f>A720+10</f>
        <v>1050</v>
      </c>
      <c r="B728" s="47" t="s">
        <v>83</v>
      </c>
      <c r="C728" s="49"/>
      <c r="D728" s="35"/>
    </row>
    <row r="729" spans="1:4" s="24" customFormat="1" ht="13.5" customHeight="1" x14ac:dyDescent="0.25">
      <c r="A729" s="32"/>
      <c r="B729" s="47"/>
      <c r="C729" s="49"/>
      <c r="D729" s="35"/>
    </row>
    <row r="730" spans="1:4" s="24" customFormat="1" x14ac:dyDescent="0.25">
      <c r="A730" s="32"/>
      <c r="B730" s="113" t="s">
        <v>122</v>
      </c>
      <c r="C730" s="49"/>
      <c r="D730" s="114"/>
    </row>
    <row r="731" spans="1:4" s="24" customFormat="1" ht="22.5" customHeight="1" x14ac:dyDescent="0.25">
      <c r="A731" s="32"/>
      <c r="B731" s="113"/>
      <c r="C731" s="49"/>
      <c r="D731" s="114"/>
    </row>
    <row r="732" spans="1:4" s="24" customFormat="1" ht="13.5" customHeight="1" x14ac:dyDescent="0.25">
      <c r="A732" s="32"/>
      <c r="B732" s="40"/>
      <c r="C732" s="49"/>
      <c r="D732" s="40"/>
    </row>
    <row r="733" spans="1:4" s="24" customFormat="1" ht="14.1" customHeight="1" x14ac:dyDescent="0.25">
      <c r="A733" s="32"/>
      <c r="B733" s="36" t="s">
        <v>31</v>
      </c>
      <c r="C733" s="34"/>
    </row>
    <row r="734" spans="1:4" s="24" customFormat="1" ht="14.1" customHeight="1" x14ac:dyDescent="0.25">
      <c r="A734" s="37"/>
      <c r="B734" s="38"/>
      <c r="C734" s="39"/>
    </row>
    <row r="735" spans="1:4" s="24" customFormat="1" ht="14.1" customHeight="1" x14ac:dyDescent="0.25">
      <c r="A735" s="29"/>
      <c r="B735" s="51"/>
      <c r="C735" s="52"/>
    </row>
    <row r="736" spans="1:4" s="24" customFormat="1" ht="13.5" customHeight="1" x14ac:dyDescent="0.25">
      <c r="A736" s="32">
        <f>A728+10</f>
        <v>1060</v>
      </c>
      <c r="B736" s="47" t="s">
        <v>45</v>
      </c>
      <c r="C736" s="49"/>
      <c r="D736" s="35"/>
    </row>
    <row r="737" spans="1:4" s="24" customFormat="1" ht="13.5" customHeight="1" x14ac:dyDescent="0.25">
      <c r="A737" s="32"/>
      <c r="B737" s="47"/>
      <c r="C737" s="49"/>
      <c r="D737" s="35"/>
    </row>
    <row r="738" spans="1:4" s="24" customFormat="1" x14ac:dyDescent="0.25">
      <c r="A738" s="32"/>
      <c r="B738" s="113" t="s">
        <v>316</v>
      </c>
      <c r="C738" s="49"/>
      <c r="D738" s="114"/>
    </row>
    <row r="739" spans="1:4" s="24" customFormat="1" x14ac:dyDescent="0.25">
      <c r="A739" s="32"/>
      <c r="B739" s="113"/>
      <c r="C739" s="49"/>
      <c r="D739" s="114"/>
    </row>
    <row r="740" spans="1:4" s="24" customFormat="1" ht="13.5" customHeight="1" x14ac:dyDescent="0.25">
      <c r="A740" s="32"/>
      <c r="B740" s="40"/>
      <c r="C740" s="49"/>
      <c r="D740" s="40"/>
    </row>
    <row r="741" spans="1:4" s="24" customFormat="1" ht="14.1" customHeight="1" x14ac:dyDescent="0.25">
      <c r="A741" s="32"/>
      <c r="B741" s="36" t="s">
        <v>24</v>
      </c>
      <c r="C741" s="34"/>
    </row>
    <row r="742" spans="1:4" s="24" customFormat="1" ht="14.1" customHeight="1" x14ac:dyDescent="0.25">
      <c r="A742" s="37"/>
      <c r="B742" s="38"/>
      <c r="C742" s="39"/>
    </row>
    <row r="743" spans="1:4" s="24" customFormat="1" ht="14.1" customHeight="1" x14ac:dyDescent="0.25">
      <c r="A743" s="29"/>
      <c r="B743" s="51"/>
      <c r="C743" s="52"/>
    </row>
    <row r="744" spans="1:4" s="24" customFormat="1" ht="13.5" customHeight="1" x14ac:dyDescent="0.25">
      <c r="A744" s="32">
        <f>A736+10</f>
        <v>1070</v>
      </c>
      <c r="B744" s="47" t="s">
        <v>46</v>
      </c>
      <c r="C744" s="49"/>
      <c r="D744" s="35"/>
    </row>
    <row r="745" spans="1:4" s="24" customFormat="1" ht="13.5" customHeight="1" x14ac:dyDescent="0.25">
      <c r="A745" s="32"/>
      <c r="B745" s="47"/>
      <c r="C745" s="49"/>
      <c r="D745" s="35"/>
    </row>
    <row r="746" spans="1:4" s="24" customFormat="1" ht="15" customHeight="1" x14ac:dyDescent="0.25">
      <c r="A746" s="32"/>
      <c r="B746" s="113" t="s">
        <v>130</v>
      </c>
      <c r="C746" s="49"/>
      <c r="D746" s="114"/>
    </row>
    <row r="747" spans="1:4" s="24" customFormat="1" ht="56.25" customHeight="1" x14ac:dyDescent="0.25">
      <c r="A747" s="32"/>
      <c r="B747" s="113"/>
      <c r="C747" s="49"/>
      <c r="D747" s="114"/>
    </row>
    <row r="748" spans="1:4" s="24" customFormat="1" ht="13.5" customHeight="1" x14ac:dyDescent="0.25">
      <c r="A748" s="32"/>
      <c r="B748" s="40"/>
      <c r="C748" s="49"/>
      <c r="D748" s="40"/>
    </row>
    <row r="749" spans="1:4" s="24" customFormat="1" ht="14.1" customHeight="1" x14ac:dyDescent="0.25">
      <c r="A749" s="32"/>
      <c r="B749" s="36" t="s">
        <v>24</v>
      </c>
      <c r="C749" s="49"/>
    </row>
    <row r="750" spans="1:4" s="24" customFormat="1" ht="14.1" customHeight="1" x14ac:dyDescent="0.25">
      <c r="A750" s="37"/>
      <c r="B750" s="38"/>
      <c r="C750" s="50"/>
    </row>
    <row r="751" spans="1:4" s="24" customFormat="1" ht="14.1" customHeight="1" x14ac:dyDescent="0.25">
      <c r="A751" s="29"/>
      <c r="B751" s="51"/>
      <c r="C751" s="52"/>
    </row>
    <row r="752" spans="1:4" s="24" customFormat="1" ht="13.5" customHeight="1" x14ac:dyDescent="0.25">
      <c r="A752" s="32">
        <f>A744+10</f>
        <v>1080</v>
      </c>
      <c r="B752" s="47" t="s">
        <v>127</v>
      </c>
      <c r="C752" s="49"/>
      <c r="D752" s="35"/>
    </row>
    <row r="753" spans="1:4" s="24" customFormat="1" ht="13.5" customHeight="1" x14ac:dyDescent="0.25">
      <c r="A753" s="32"/>
      <c r="B753" s="47"/>
      <c r="C753" s="49"/>
      <c r="D753" s="35"/>
    </row>
    <row r="754" spans="1:4" s="24" customFormat="1" ht="15" customHeight="1" x14ac:dyDescent="0.25">
      <c r="A754" s="32"/>
      <c r="B754" s="113" t="s">
        <v>126</v>
      </c>
      <c r="C754" s="49"/>
      <c r="D754" s="114"/>
    </row>
    <row r="755" spans="1:4" s="24" customFormat="1" ht="47.25" customHeight="1" x14ac:dyDescent="0.25">
      <c r="A755" s="32"/>
      <c r="B755" s="113"/>
      <c r="C755" s="49"/>
      <c r="D755" s="114"/>
    </row>
    <row r="756" spans="1:4" s="24" customFormat="1" ht="13.5" customHeight="1" x14ac:dyDescent="0.25">
      <c r="A756" s="32"/>
      <c r="B756" s="40"/>
      <c r="C756" s="49"/>
      <c r="D756" s="40"/>
    </row>
    <row r="757" spans="1:4" s="24" customFormat="1" ht="14.1" customHeight="1" x14ac:dyDescent="0.25">
      <c r="A757" s="32"/>
      <c r="B757" s="36" t="s">
        <v>24</v>
      </c>
      <c r="C757" s="49"/>
    </row>
    <row r="758" spans="1:4" s="24" customFormat="1" ht="14.1" customHeight="1" x14ac:dyDescent="0.25">
      <c r="A758" s="37"/>
      <c r="B758" s="38"/>
      <c r="C758" s="50"/>
    </row>
    <row r="759" spans="1:4" s="24" customFormat="1" ht="14.1" customHeight="1" x14ac:dyDescent="0.25">
      <c r="A759" s="29"/>
      <c r="B759" s="51"/>
      <c r="C759" s="52"/>
    </row>
    <row r="760" spans="1:4" s="24" customFormat="1" ht="13.5" customHeight="1" x14ac:dyDescent="0.25">
      <c r="A760" s="32">
        <f>A752+10</f>
        <v>1090</v>
      </c>
      <c r="B760" s="47" t="s">
        <v>128</v>
      </c>
      <c r="C760" s="49"/>
      <c r="D760" s="35"/>
    </row>
    <row r="761" spans="1:4" s="24" customFormat="1" ht="13.5" customHeight="1" x14ac:dyDescent="0.25">
      <c r="A761" s="32"/>
      <c r="B761" s="47"/>
      <c r="C761" s="49"/>
      <c r="D761" s="35"/>
    </row>
    <row r="762" spans="1:4" s="24" customFormat="1" ht="15" customHeight="1" x14ac:dyDescent="0.25">
      <c r="A762" s="32"/>
      <c r="B762" s="113" t="s">
        <v>248</v>
      </c>
      <c r="C762" s="49"/>
      <c r="D762" s="114"/>
    </row>
    <row r="763" spans="1:4" s="24" customFormat="1" ht="47.25" customHeight="1" x14ac:dyDescent="0.25">
      <c r="A763" s="32"/>
      <c r="B763" s="113"/>
      <c r="C763" s="49"/>
      <c r="D763" s="114"/>
    </row>
    <row r="764" spans="1:4" s="24" customFormat="1" ht="13.5" customHeight="1" x14ac:dyDescent="0.25">
      <c r="A764" s="32"/>
      <c r="B764" s="40"/>
      <c r="C764" s="49"/>
      <c r="D764" s="40"/>
    </row>
    <row r="765" spans="1:4" s="24" customFormat="1" ht="14.1" customHeight="1" x14ac:dyDescent="0.25">
      <c r="A765" s="32"/>
      <c r="B765" s="36" t="s">
        <v>87</v>
      </c>
      <c r="C765" s="49"/>
    </row>
    <row r="766" spans="1:4" s="24" customFormat="1" ht="14.1" customHeight="1" x14ac:dyDescent="0.25">
      <c r="A766" s="37"/>
      <c r="B766" s="38"/>
      <c r="C766" s="50"/>
    </row>
    <row r="767" spans="1:4" s="24" customFormat="1" ht="14.1" customHeight="1" x14ac:dyDescent="0.25">
      <c r="A767" s="32"/>
      <c r="B767" s="48"/>
      <c r="C767" s="56"/>
    </row>
    <row r="768" spans="1:4" s="24" customFormat="1" ht="14.1" customHeight="1" x14ac:dyDescent="0.25">
      <c r="A768" s="32">
        <f>A760+10</f>
        <v>1100</v>
      </c>
      <c r="B768" s="47" t="s">
        <v>47</v>
      </c>
      <c r="C768" s="56"/>
    </row>
    <row r="769" spans="1:4" s="24" customFormat="1" ht="14.1" customHeight="1" x14ac:dyDescent="0.25">
      <c r="A769" s="32"/>
      <c r="B769" s="48"/>
      <c r="C769" s="56"/>
    </row>
    <row r="770" spans="1:4" s="24" customFormat="1" ht="14.1" customHeight="1" x14ac:dyDescent="0.25">
      <c r="A770" s="32"/>
      <c r="B770" s="113" t="s">
        <v>123</v>
      </c>
      <c r="C770" s="56"/>
    </row>
    <row r="771" spans="1:4" s="24" customFormat="1" ht="14.1" customHeight="1" x14ac:dyDescent="0.25">
      <c r="A771" s="32"/>
      <c r="B771" s="113"/>
      <c r="C771" s="56"/>
    </row>
    <row r="772" spans="1:4" s="24" customFormat="1" ht="14.1" customHeight="1" x14ac:dyDescent="0.25">
      <c r="A772" s="32"/>
      <c r="B772" s="48"/>
      <c r="C772" s="56"/>
    </row>
    <row r="773" spans="1:4" s="24" customFormat="1" ht="14.1" customHeight="1" x14ac:dyDescent="0.25">
      <c r="A773" s="32"/>
      <c r="B773" s="36" t="s">
        <v>87</v>
      </c>
      <c r="C773" s="56"/>
    </row>
    <row r="774" spans="1:4" s="24" customFormat="1" ht="14.1" customHeight="1" x14ac:dyDescent="0.25">
      <c r="A774" s="60"/>
      <c r="B774" s="74"/>
      <c r="C774" s="57"/>
    </row>
    <row r="775" spans="1:4" s="24" customFormat="1" ht="14.1" customHeight="1" x14ac:dyDescent="0.25">
      <c r="A775" s="29"/>
      <c r="B775" s="51"/>
      <c r="C775" s="49"/>
    </row>
    <row r="776" spans="1:4" s="24" customFormat="1" ht="13.5" customHeight="1" x14ac:dyDescent="0.25">
      <c r="A776" s="32">
        <f>A768+10</f>
        <v>1110</v>
      </c>
      <c r="B776" s="47" t="s">
        <v>48</v>
      </c>
      <c r="C776" s="49"/>
      <c r="D776" s="35"/>
    </row>
    <row r="777" spans="1:4" s="24" customFormat="1" ht="13.5" customHeight="1" x14ac:dyDescent="0.25">
      <c r="A777" s="32"/>
      <c r="B777" s="47"/>
      <c r="C777" s="49"/>
      <c r="D777" s="35"/>
    </row>
    <row r="778" spans="1:4" s="24" customFormat="1" x14ac:dyDescent="0.25">
      <c r="A778" s="32"/>
      <c r="B778" s="113" t="s">
        <v>124</v>
      </c>
      <c r="C778" s="49"/>
      <c r="D778" s="114"/>
    </row>
    <row r="779" spans="1:4" s="24" customFormat="1" ht="37.5" customHeight="1" x14ac:dyDescent="0.25">
      <c r="A779" s="32"/>
      <c r="B779" s="113"/>
      <c r="C779" s="49"/>
      <c r="D779" s="114"/>
    </row>
    <row r="780" spans="1:4" s="24" customFormat="1" ht="13.5" customHeight="1" x14ac:dyDescent="0.25">
      <c r="A780" s="32"/>
      <c r="B780" s="40"/>
      <c r="C780" s="49"/>
      <c r="D780" s="40"/>
    </row>
    <row r="781" spans="1:4" s="24" customFormat="1" ht="14.1" customHeight="1" x14ac:dyDescent="0.25">
      <c r="A781" s="32"/>
      <c r="B781" s="36" t="s">
        <v>25</v>
      </c>
      <c r="C781" s="34"/>
    </row>
    <row r="782" spans="1:4" s="24" customFormat="1" ht="14.1" customHeight="1" x14ac:dyDescent="0.25">
      <c r="A782" s="37"/>
      <c r="B782" s="38"/>
      <c r="C782" s="39"/>
    </row>
    <row r="783" spans="1:4" s="24" customFormat="1" ht="14.1" customHeight="1" x14ac:dyDescent="0.25">
      <c r="A783" s="29"/>
      <c r="B783" s="51"/>
      <c r="C783" s="52"/>
    </row>
    <row r="784" spans="1:4" s="24" customFormat="1" ht="13.5" customHeight="1" x14ac:dyDescent="0.25">
      <c r="A784" s="32">
        <f>A776+10</f>
        <v>1120</v>
      </c>
      <c r="B784" s="47" t="s">
        <v>49</v>
      </c>
      <c r="C784" s="49"/>
      <c r="D784" s="35"/>
    </row>
    <row r="785" spans="1:4" s="24" customFormat="1" ht="13.5" customHeight="1" x14ac:dyDescent="0.25">
      <c r="A785" s="32"/>
      <c r="B785" s="47"/>
      <c r="C785" s="49"/>
      <c r="D785" s="35"/>
    </row>
    <row r="786" spans="1:4" s="24" customFormat="1" x14ac:dyDescent="0.25">
      <c r="A786" s="32"/>
      <c r="B786" s="113" t="s">
        <v>129</v>
      </c>
      <c r="C786" s="49"/>
      <c r="D786" s="114"/>
    </row>
    <row r="787" spans="1:4" s="24" customFormat="1" ht="18.75" customHeight="1" x14ac:dyDescent="0.25">
      <c r="A787" s="32"/>
      <c r="B787" s="113"/>
      <c r="C787" s="49"/>
      <c r="D787" s="114"/>
    </row>
    <row r="788" spans="1:4" s="24" customFormat="1" ht="13.5" customHeight="1" x14ac:dyDescent="0.25">
      <c r="A788" s="32"/>
      <c r="B788" s="40"/>
      <c r="C788" s="49"/>
      <c r="D788" s="40"/>
    </row>
    <row r="789" spans="1:4" s="24" customFormat="1" ht="14.1" customHeight="1" x14ac:dyDescent="0.25">
      <c r="A789" s="32"/>
      <c r="B789" s="36" t="s">
        <v>25</v>
      </c>
      <c r="C789" s="34"/>
    </row>
    <row r="790" spans="1:4" s="24" customFormat="1" ht="14.1" customHeight="1" x14ac:dyDescent="0.25">
      <c r="A790" s="37"/>
      <c r="B790" s="38"/>
      <c r="C790" s="39"/>
    </row>
    <row r="791" spans="1:4" s="24" customFormat="1" ht="14.1" customHeight="1" x14ac:dyDescent="0.25">
      <c r="A791" s="29"/>
      <c r="B791" s="51"/>
      <c r="C791" s="52"/>
    </row>
    <row r="792" spans="1:4" s="24" customFormat="1" ht="13.5" customHeight="1" x14ac:dyDescent="0.25">
      <c r="A792" s="32">
        <f>A784+10</f>
        <v>1130</v>
      </c>
      <c r="B792" s="47" t="s">
        <v>163</v>
      </c>
      <c r="C792" s="49"/>
      <c r="D792" s="35"/>
    </row>
    <row r="793" spans="1:4" s="24" customFormat="1" ht="13.5" customHeight="1" x14ac:dyDescent="0.25">
      <c r="A793" s="32"/>
      <c r="B793" s="47"/>
      <c r="C793" s="49"/>
      <c r="D793" s="35"/>
    </row>
    <row r="794" spans="1:4" s="24" customFormat="1" x14ac:dyDescent="0.25">
      <c r="A794" s="32"/>
      <c r="B794" s="113" t="s">
        <v>317</v>
      </c>
      <c r="C794" s="49"/>
      <c r="D794" s="114"/>
    </row>
    <row r="795" spans="1:4" s="24" customFormat="1" ht="33.75" customHeight="1" x14ac:dyDescent="0.25">
      <c r="A795" s="32"/>
      <c r="B795" s="113"/>
      <c r="C795" s="49"/>
      <c r="D795" s="114"/>
    </row>
    <row r="796" spans="1:4" s="24" customFormat="1" ht="13.5" customHeight="1" x14ac:dyDescent="0.25">
      <c r="A796" s="32"/>
      <c r="B796" s="40"/>
      <c r="C796" s="49"/>
      <c r="D796" s="40"/>
    </row>
    <row r="797" spans="1:4" s="24" customFormat="1" ht="14.1" customHeight="1" x14ac:dyDescent="0.25">
      <c r="A797" s="32"/>
      <c r="B797" s="36" t="s">
        <v>31</v>
      </c>
      <c r="C797" s="34"/>
    </row>
    <row r="798" spans="1:4" s="24" customFormat="1" ht="14.1" customHeight="1" x14ac:dyDescent="0.25">
      <c r="A798" s="37"/>
      <c r="B798" s="38"/>
      <c r="C798" s="39"/>
    </row>
    <row r="799" spans="1:4" s="24" customFormat="1" ht="14.1" customHeight="1" x14ac:dyDescent="0.25">
      <c r="A799" s="29"/>
      <c r="B799" s="51"/>
      <c r="C799" s="52"/>
    </row>
    <row r="800" spans="1:4" s="24" customFormat="1" ht="13.5" customHeight="1" x14ac:dyDescent="0.25">
      <c r="A800" s="32">
        <f>A792+10</f>
        <v>1140</v>
      </c>
      <c r="B800" s="47" t="s">
        <v>164</v>
      </c>
      <c r="C800" s="49"/>
      <c r="D800" s="35"/>
    </row>
    <row r="801" spans="1:4" s="24" customFormat="1" ht="13.5" customHeight="1" x14ac:dyDescent="0.25">
      <c r="A801" s="32"/>
      <c r="B801" s="47"/>
      <c r="C801" s="49"/>
      <c r="D801" s="35"/>
    </row>
    <row r="802" spans="1:4" s="24" customFormat="1" x14ac:dyDescent="0.25">
      <c r="A802" s="32"/>
      <c r="B802" s="113" t="s">
        <v>318</v>
      </c>
      <c r="C802" s="49"/>
      <c r="D802" s="114"/>
    </row>
    <row r="803" spans="1:4" s="24" customFormat="1" ht="28.5" customHeight="1" x14ac:dyDescent="0.25">
      <c r="A803" s="32"/>
      <c r="B803" s="113"/>
      <c r="C803" s="49"/>
      <c r="D803" s="114"/>
    </row>
    <row r="804" spans="1:4" s="24" customFormat="1" ht="13.5" customHeight="1" x14ac:dyDescent="0.25">
      <c r="A804" s="32"/>
      <c r="B804" s="40"/>
      <c r="C804" s="49"/>
      <c r="D804" s="40"/>
    </row>
    <row r="805" spans="1:4" s="24" customFormat="1" ht="14.1" customHeight="1" x14ac:dyDescent="0.25">
      <c r="A805" s="32"/>
      <c r="B805" s="36" t="s">
        <v>138</v>
      </c>
      <c r="C805" s="34"/>
    </row>
    <row r="806" spans="1:4" s="24" customFormat="1" ht="14.1" customHeight="1" x14ac:dyDescent="0.25">
      <c r="A806" s="37"/>
      <c r="B806" s="38"/>
      <c r="C806" s="39"/>
    </row>
    <row r="807" spans="1:4" s="24" customFormat="1" ht="14.1" customHeight="1" x14ac:dyDescent="0.25">
      <c r="A807" s="29"/>
      <c r="B807" s="51"/>
      <c r="C807" s="52"/>
    </row>
    <row r="808" spans="1:4" s="24" customFormat="1" ht="13.5" customHeight="1" x14ac:dyDescent="0.25">
      <c r="A808" s="32">
        <f>A800+10</f>
        <v>1150</v>
      </c>
      <c r="B808" s="47" t="s">
        <v>109</v>
      </c>
      <c r="C808" s="49"/>
      <c r="D808" s="35"/>
    </row>
    <row r="809" spans="1:4" s="24" customFormat="1" ht="13.5" customHeight="1" x14ac:dyDescent="0.25">
      <c r="A809" s="32"/>
      <c r="B809" s="47"/>
      <c r="C809" s="49"/>
      <c r="D809" s="35"/>
    </row>
    <row r="810" spans="1:4" s="24" customFormat="1" x14ac:dyDescent="0.25">
      <c r="A810" s="32"/>
      <c r="B810" s="113" t="s">
        <v>125</v>
      </c>
      <c r="C810" s="49"/>
      <c r="D810" s="114"/>
    </row>
    <row r="811" spans="1:4" s="24" customFormat="1" ht="54" customHeight="1" x14ac:dyDescent="0.25">
      <c r="A811" s="32"/>
      <c r="B811" s="113"/>
      <c r="C811" s="49"/>
      <c r="D811" s="114"/>
    </row>
    <row r="812" spans="1:4" s="24" customFormat="1" ht="13.5" customHeight="1" x14ac:dyDescent="0.25">
      <c r="A812" s="32"/>
      <c r="B812" s="40"/>
      <c r="C812" s="49"/>
      <c r="D812" s="40"/>
    </row>
    <row r="813" spans="1:4" s="24" customFormat="1" ht="14.1" customHeight="1" x14ac:dyDescent="0.25">
      <c r="A813" s="32"/>
      <c r="B813" s="36" t="s">
        <v>138</v>
      </c>
      <c r="C813" s="34"/>
    </row>
    <row r="814" spans="1:4" s="24" customFormat="1" ht="14.1" customHeight="1" x14ac:dyDescent="0.25">
      <c r="A814" s="37"/>
      <c r="B814" s="38"/>
      <c r="C814" s="39"/>
    </row>
    <row r="815" spans="1:4" s="24" customFormat="1" ht="14.1" customHeight="1" x14ac:dyDescent="0.25">
      <c r="A815" s="32"/>
      <c r="B815" s="48"/>
      <c r="C815" s="49"/>
    </row>
    <row r="816" spans="1:4" s="24" customFormat="1" ht="13.5" customHeight="1" x14ac:dyDescent="0.25">
      <c r="A816" s="32">
        <f>A808+10</f>
        <v>1160</v>
      </c>
      <c r="B816" s="47" t="s">
        <v>84</v>
      </c>
      <c r="C816" s="49"/>
      <c r="D816" s="35"/>
    </row>
    <row r="817" spans="1:4" s="24" customFormat="1" ht="13.5" customHeight="1" x14ac:dyDescent="0.25">
      <c r="A817" s="32"/>
      <c r="B817" s="47"/>
      <c r="C817" s="49"/>
      <c r="D817" s="35"/>
    </row>
    <row r="818" spans="1:4" s="24" customFormat="1" x14ac:dyDescent="0.25">
      <c r="A818" s="32"/>
      <c r="B818" s="113" t="s">
        <v>131</v>
      </c>
      <c r="C818" s="49"/>
      <c r="D818" s="114"/>
    </row>
    <row r="819" spans="1:4" s="24" customFormat="1" x14ac:dyDescent="0.25">
      <c r="A819" s="32"/>
      <c r="B819" s="113"/>
      <c r="C819" s="49"/>
      <c r="D819" s="114"/>
    </row>
    <row r="820" spans="1:4" s="24" customFormat="1" ht="17.25" customHeight="1" x14ac:dyDescent="0.25">
      <c r="A820" s="32"/>
      <c r="B820" s="40"/>
      <c r="C820" s="49"/>
      <c r="D820" s="40"/>
    </row>
    <row r="821" spans="1:4" s="24" customFormat="1" ht="14.1" customHeight="1" x14ac:dyDescent="0.25">
      <c r="A821" s="32"/>
      <c r="B821" s="36" t="s">
        <v>85</v>
      </c>
      <c r="C821" s="34"/>
    </row>
    <row r="822" spans="1:4" s="24" customFormat="1" ht="14.1" customHeight="1" x14ac:dyDescent="0.25">
      <c r="A822" s="37"/>
      <c r="B822" s="38"/>
      <c r="C822" s="39"/>
    </row>
    <row r="823" spans="1:4" s="24" customFormat="1" ht="14.1" customHeight="1" x14ac:dyDescent="0.25">
      <c r="A823" s="32"/>
      <c r="B823" s="48"/>
      <c r="C823" s="49"/>
    </row>
    <row r="824" spans="1:4" s="24" customFormat="1" ht="13.5" customHeight="1" x14ac:dyDescent="0.25">
      <c r="A824" s="32">
        <f>A816+10</f>
        <v>1170</v>
      </c>
      <c r="B824" s="47" t="s">
        <v>86</v>
      </c>
      <c r="C824" s="49"/>
      <c r="D824" s="35"/>
    </row>
    <row r="825" spans="1:4" s="24" customFormat="1" ht="13.5" customHeight="1" x14ac:dyDescent="0.25">
      <c r="A825" s="32"/>
      <c r="B825" s="47"/>
      <c r="C825" s="49"/>
      <c r="D825" s="35"/>
    </row>
    <row r="826" spans="1:4" s="24" customFormat="1" x14ac:dyDescent="0.25">
      <c r="A826" s="32"/>
      <c r="B826" s="113" t="s">
        <v>319</v>
      </c>
      <c r="C826" s="49"/>
      <c r="D826" s="114"/>
    </row>
    <row r="827" spans="1:4" s="24" customFormat="1" ht="13.5" customHeight="1" x14ac:dyDescent="0.25">
      <c r="A827" s="32"/>
      <c r="B827" s="113"/>
      <c r="C827" s="49"/>
      <c r="D827" s="114"/>
    </row>
    <row r="828" spans="1:4" s="24" customFormat="1" x14ac:dyDescent="0.25">
      <c r="A828" s="32"/>
      <c r="B828" s="40"/>
      <c r="C828" s="49"/>
      <c r="D828" s="40"/>
    </row>
    <row r="829" spans="1:4" s="24" customFormat="1" ht="14.1" customHeight="1" x14ac:dyDescent="0.25">
      <c r="A829" s="32"/>
      <c r="B829" s="36" t="s">
        <v>165</v>
      </c>
      <c r="C829" s="34"/>
    </row>
    <row r="830" spans="1:4" s="24" customFormat="1" ht="14.1" customHeight="1" x14ac:dyDescent="0.25">
      <c r="A830" s="37"/>
      <c r="B830" s="38"/>
      <c r="C830" s="39"/>
    </row>
    <row r="831" spans="1:4" s="24" customFormat="1" ht="14.1" customHeight="1" x14ac:dyDescent="0.25">
      <c r="A831" s="32"/>
      <c r="B831" s="48"/>
      <c r="C831" s="49"/>
    </row>
    <row r="832" spans="1:4" s="24" customFormat="1" ht="13.5" customHeight="1" x14ac:dyDescent="0.25">
      <c r="A832" s="32">
        <f>A824+10</f>
        <v>1180</v>
      </c>
      <c r="B832" s="47" t="s">
        <v>96</v>
      </c>
      <c r="C832" s="49"/>
      <c r="D832" s="35"/>
    </row>
    <row r="833" spans="1:4" s="24" customFormat="1" ht="13.5" customHeight="1" x14ac:dyDescent="0.25">
      <c r="A833" s="32"/>
      <c r="B833" s="47"/>
      <c r="C833" s="49"/>
      <c r="D833" s="35"/>
    </row>
    <row r="834" spans="1:4" s="24" customFormat="1" x14ac:dyDescent="0.25">
      <c r="A834" s="32"/>
      <c r="B834" s="113" t="s">
        <v>132</v>
      </c>
      <c r="C834" s="49"/>
      <c r="D834" s="114"/>
    </row>
    <row r="835" spans="1:4" s="24" customFormat="1" ht="27" customHeight="1" x14ac:dyDescent="0.25">
      <c r="A835" s="32"/>
      <c r="B835" s="113"/>
      <c r="C835" s="49"/>
      <c r="D835" s="114"/>
    </row>
    <row r="836" spans="1:4" s="24" customFormat="1" ht="14.25" customHeight="1" x14ac:dyDescent="0.25">
      <c r="A836" s="32"/>
      <c r="B836" s="40"/>
      <c r="C836" s="49"/>
      <c r="D836" s="40"/>
    </row>
    <row r="837" spans="1:4" s="24" customFormat="1" ht="14.25" customHeight="1" x14ac:dyDescent="0.25">
      <c r="A837" s="32"/>
      <c r="B837" s="36" t="s">
        <v>165</v>
      </c>
      <c r="C837" s="34"/>
    </row>
    <row r="838" spans="1:4" s="24" customFormat="1" ht="14.1" customHeight="1" x14ac:dyDescent="0.25">
      <c r="A838" s="37"/>
      <c r="B838" s="38"/>
      <c r="C838" s="39"/>
    </row>
    <row r="839" spans="1:4" s="24" customFormat="1" ht="14.1" customHeight="1" x14ac:dyDescent="0.25">
      <c r="A839" s="32"/>
      <c r="B839" s="48"/>
      <c r="C839" s="49"/>
    </row>
    <row r="840" spans="1:4" s="24" customFormat="1" ht="13.5" customHeight="1" x14ac:dyDescent="0.25">
      <c r="A840" s="32">
        <f>A832+10</f>
        <v>1190</v>
      </c>
      <c r="B840" s="47" t="s">
        <v>166</v>
      </c>
      <c r="C840" s="49"/>
      <c r="D840" s="35"/>
    </row>
    <row r="841" spans="1:4" s="24" customFormat="1" ht="13.5" customHeight="1" x14ac:dyDescent="0.25">
      <c r="A841" s="32"/>
      <c r="B841" s="47"/>
      <c r="C841" s="49"/>
      <c r="D841" s="35"/>
    </row>
    <row r="842" spans="1:4" s="24" customFormat="1" x14ac:dyDescent="0.25">
      <c r="A842" s="32"/>
      <c r="B842" s="113" t="s">
        <v>167</v>
      </c>
      <c r="C842" s="49"/>
      <c r="D842" s="114"/>
    </row>
    <row r="843" spans="1:4" s="24" customFormat="1" ht="27" customHeight="1" x14ac:dyDescent="0.25">
      <c r="A843" s="32"/>
      <c r="B843" s="113"/>
      <c r="C843" s="49"/>
      <c r="D843" s="114"/>
    </row>
    <row r="844" spans="1:4" s="24" customFormat="1" ht="14.25" customHeight="1" x14ac:dyDescent="0.25">
      <c r="A844" s="32"/>
      <c r="B844" s="40"/>
      <c r="C844" s="49"/>
      <c r="D844" s="40"/>
    </row>
    <row r="845" spans="1:4" s="24" customFormat="1" ht="14.25" customHeight="1" x14ac:dyDescent="0.25">
      <c r="A845" s="32"/>
      <c r="B845" s="36" t="s">
        <v>165</v>
      </c>
      <c r="C845" s="34"/>
    </row>
    <row r="846" spans="1:4" s="24" customFormat="1" ht="14.1" customHeight="1" x14ac:dyDescent="0.25">
      <c r="A846" s="37"/>
      <c r="B846" s="38"/>
      <c r="C846" s="39"/>
    </row>
    <row r="847" spans="1:4" s="24" customFormat="1" ht="14.1" customHeight="1" x14ac:dyDescent="0.25">
      <c r="A847" s="32"/>
      <c r="B847" s="48"/>
      <c r="C847" s="49"/>
    </row>
    <row r="848" spans="1:4" s="24" customFormat="1" ht="13.5" customHeight="1" x14ac:dyDescent="0.25">
      <c r="A848" s="32">
        <f>A840+10</f>
        <v>1200</v>
      </c>
      <c r="B848" s="47" t="s">
        <v>209</v>
      </c>
      <c r="C848" s="49"/>
      <c r="D848" s="35"/>
    </row>
    <row r="849" spans="1:4" s="24" customFormat="1" ht="13.5" customHeight="1" x14ac:dyDescent="0.25">
      <c r="A849" s="32"/>
      <c r="B849" s="47"/>
      <c r="C849" s="49"/>
      <c r="D849" s="35"/>
    </row>
    <row r="850" spans="1:4" s="24" customFormat="1" x14ac:dyDescent="0.25">
      <c r="A850" s="32"/>
      <c r="B850" s="113" t="s">
        <v>179</v>
      </c>
      <c r="C850" s="49"/>
      <c r="D850" s="114"/>
    </row>
    <row r="851" spans="1:4" s="24" customFormat="1" ht="46.5" customHeight="1" x14ac:dyDescent="0.25">
      <c r="A851" s="32"/>
      <c r="B851" s="113"/>
      <c r="C851" s="49"/>
      <c r="D851" s="114"/>
    </row>
    <row r="852" spans="1:4" s="24" customFormat="1" ht="14.25" customHeight="1" x14ac:dyDescent="0.25">
      <c r="A852" s="32"/>
      <c r="B852" s="40"/>
      <c r="C852" s="49"/>
      <c r="D852" s="40"/>
    </row>
    <row r="853" spans="1:4" s="24" customFormat="1" ht="14.25" customHeight="1" x14ac:dyDescent="0.25">
      <c r="A853" s="32"/>
      <c r="B853" s="36" t="s">
        <v>138</v>
      </c>
      <c r="C853" s="34"/>
    </row>
    <row r="854" spans="1:4" s="24" customFormat="1" ht="14.1" customHeight="1" x14ac:dyDescent="0.25">
      <c r="A854" s="37"/>
      <c r="B854" s="38"/>
      <c r="C854" s="39"/>
    </row>
    <row r="855" spans="1:4" s="24" customFormat="1" ht="14.1" customHeight="1" x14ac:dyDescent="0.25">
      <c r="A855" s="32"/>
      <c r="B855" s="48"/>
      <c r="C855" s="49"/>
    </row>
    <row r="856" spans="1:4" s="24" customFormat="1" ht="13.5" customHeight="1" x14ac:dyDescent="0.25">
      <c r="A856" s="32">
        <f>A848+10</f>
        <v>1210</v>
      </c>
      <c r="B856" s="47" t="s">
        <v>202</v>
      </c>
      <c r="C856" s="49"/>
      <c r="D856" s="35"/>
    </row>
    <row r="857" spans="1:4" s="24" customFormat="1" ht="13.5" customHeight="1" x14ac:dyDescent="0.25">
      <c r="A857" s="32"/>
      <c r="B857" s="47"/>
      <c r="C857" s="49"/>
      <c r="D857" s="35"/>
    </row>
    <row r="858" spans="1:4" s="24" customFormat="1" x14ac:dyDescent="0.25">
      <c r="A858" s="32"/>
      <c r="B858" s="113" t="s">
        <v>320</v>
      </c>
      <c r="C858" s="49"/>
      <c r="D858" s="114"/>
    </row>
    <row r="859" spans="1:4" s="24" customFormat="1" ht="62.25" customHeight="1" x14ac:dyDescent="0.25">
      <c r="A859" s="32"/>
      <c r="B859" s="113"/>
      <c r="C859" s="49"/>
      <c r="D859" s="114"/>
    </row>
    <row r="860" spans="1:4" s="24" customFormat="1" ht="14.25" customHeight="1" x14ac:dyDescent="0.25">
      <c r="A860" s="32"/>
      <c r="B860" s="40"/>
      <c r="C860" s="49"/>
      <c r="D860" s="40"/>
    </row>
    <row r="861" spans="1:4" s="24" customFormat="1" ht="14.25" customHeight="1" x14ac:dyDescent="0.25">
      <c r="A861" s="32"/>
      <c r="B861" s="36" t="s">
        <v>22</v>
      </c>
      <c r="C861" s="34"/>
    </row>
    <row r="862" spans="1:4" s="24" customFormat="1" ht="14.1" customHeight="1" x14ac:dyDescent="0.25">
      <c r="A862" s="37"/>
      <c r="B862" s="38"/>
      <c r="C862" s="39"/>
    </row>
    <row r="863" spans="1:4" s="46" customFormat="1" ht="18" customHeight="1" x14ac:dyDescent="0.25">
      <c r="A863" s="43"/>
      <c r="B863" s="44" t="s">
        <v>223</v>
      </c>
      <c r="C863" s="45"/>
    </row>
    <row r="864" spans="1:4" s="24" customFormat="1" ht="13.5" customHeight="1" x14ac:dyDescent="0.25">
      <c r="A864" s="32"/>
      <c r="B864" s="47"/>
      <c r="C864" s="49"/>
      <c r="D864" s="35"/>
    </row>
    <row r="865" spans="1:4" s="24" customFormat="1" ht="13.5" customHeight="1" x14ac:dyDescent="0.25">
      <c r="A865" s="32">
        <v>1300</v>
      </c>
      <c r="B865" s="47" t="s">
        <v>216</v>
      </c>
      <c r="C865" s="49"/>
      <c r="D865" s="35"/>
    </row>
    <row r="866" spans="1:4" s="24" customFormat="1" ht="13.5" customHeight="1" x14ac:dyDescent="0.25">
      <c r="A866" s="32"/>
      <c r="B866" s="47"/>
      <c r="C866" s="49"/>
      <c r="D866" s="35"/>
    </row>
    <row r="867" spans="1:4" s="24" customFormat="1" ht="13.5" customHeight="1" x14ac:dyDescent="0.25">
      <c r="A867" s="32"/>
      <c r="B867" s="113" t="s">
        <v>321</v>
      </c>
      <c r="C867" s="49"/>
      <c r="D867" s="35"/>
    </row>
    <row r="868" spans="1:4" s="24" customFormat="1" ht="47.25" customHeight="1" x14ac:dyDescent="0.25">
      <c r="A868" s="32"/>
      <c r="B868" s="113"/>
      <c r="C868" s="49"/>
      <c r="D868" s="35"/>
    </row>
    <row r="869" spans="1:4" s="24" customFormat="1" ht="13.5" customHeight="1" x14ac:dyDescent="0.25">
      <c r="A869" s="32"/>
      <c r="B869" s="47"/>
      <c r="C869" s="49"/>
      <c r="D869" s="35"/>
    </row>
    <row r="870" spans="1:4" s="24" customFormat="1" ht="13.5" customHeight="1" x14ac:dyDescent="0.25">
      <c r="A870" s="32"/>
      <c r="B870" s="36" t="s">
        <v>22</v>
      </c>
      <c r="C870" s="49"/>
      <c r="D870" s="35"/>
    </row>
    <row r="871" spans="1:4" s="24" customFormat="1" ht="13.5" customHeight="1" x14ac:dyDescent="0.25">
      <c r="A871" s="60"/>
      <c r="B871" s="93"/>
      <c r="C871" s="63"/>
      <c r="D871" s="35"/>
    </row>
    <row r="872" spans="1:4" s="24" customFormat="1" ht="13.5" customHeight="1" x14ac:dyDescent="0.25">
      <c r="A872" s="32"/>
      <c r="B872" s="47"/>
      <c r="C872" s="49"/>
      <c r="D872" s="35"/>
    </row>
    <row r="873" spans="1:4" s="24" customFormat="1" ht="13.5" customHeight="1" x14ac:dyDescent="0.25">
      <c r="A873" s="32">
        <f>A865+10</f>
        <v>1310</v>
      </c>
      <c r="B873" s="47" t="s">
        <v>168</v>
      </c>
      <c r="C873" s="49"/>
      <c r="D873" s="35"/>
    </row>
    <row r="874" spans="1:4" s="24" customFormat="1" ht="13.5" customHeight="1" x14ac:dyDescent="0.25">
      <c r="A874" s="32"/>
      <c r="B874" s="47"/>
      <c r="C874" s="49"/>
      <c r="D874" s="35"/>
    </row>
    <row r="875" spans="1:4" s="24" customFormat="1" ht="13.5" customHeight="1" x14ac:dyDescent="0.25">
      <c r="A875" s="32"/>
      <c r="B875" s="113" t="s">
        <v>249</v>
      </c>
      <c r="C875" s="49"/>
      <c r="D875" s="35"/>
    </row>
    <row r="876" spans="1:4" s="24" customFormat="1" ht="48.75" customHeight="1" x14ac:dyDescent="0.25">
      <c r="A876" s="32"/>
      <c r="B876" s="113"/>
      <c r="C876" s="49"/>
      <c r="D876" s="35"/>
    </row>
    <row r="877" spans="1:4" s="24" customFormat="1" ht="13.5" customHeight="1" x14ac:dyDescent="0.25">
      <c r="A877" s="32"/>
      <c r="B877" s="47"/>
      <c r="C877" s="49"/>
      <c r="D877" s="35"/>
    </row>
    <row r="878" spans="1:4" s="24" customFormat="1" ht="13.5" customHeight="1" x14ac:dyDescent="0.25">
      <c r="A878" s="32"/>
      <c r="B878" s="36" t="s">
        <v>165</v>
      </c>
      <c r="C878" s="49"/>
      <c r="D878" s="35"/>
    </row>
    <row r="879" spans="1:4" s="24" customFormat="1" ht="13.5" customHeight="1" x14ac:dyDescent="0.25">
      <c r="A879" s="60"/>
      <c r="B879" s="93"/>
      <c r="C879" s="63"/>
      <c r="D879" s="35"/>
    </row>
    <row r="880" spans="1:4" s="24" customFormat="1" ht="14.1" customHeight="1" x14ac:dyDescent="0.25">
      <c r="A880" s="32"/>
      <c r="B880" s="48"/>
      <c r="C880" s="49"/>
    </row>
    <row r="881" spans="1:4" s="24" customFormat="1" ht="13.5" customHeight="1" x14ac:dyDescent="0.25">
      <c r="A881" s="32">
        <f>A873+10</f>
        <v>1320</v>
      </c>
      <c r="B881" s="47" t="s">
        <v>99</v>
      </c>
      <c r="C881" s="49"/>
      <c r="D881" s="35"/>
    </row>
    <row r="882" spans="1:4" s="24" customFormat="1" ht="13.5" customHeight="1" x14ac:dyDescent="0.25">
      <c r="A882" s="32"/>
      <c r="B882" s="47"/>
      <c r="C882" s="49"/>
      <c r="D882" s="35"/>
    </row>
    <row r="883" spans="1:4" s="24" customFormat="1" x14ac:dyDescent="0.25">
      <c r="A883" s="32"/>
      <c r="B883" s="113" t="s">
        <v>273</v>
      </c>
      <c r="C883" s="49"/>
      <c r="D883" s="114"/>
    </row>
    <row r="884" spans="1:4" s="24" customFormat="1" ht="56.25" customHeight="1" x14ac:dyDescent="0.25">
      <c r="A884" s="32"/>
      <c r="B884" s="113"/>
      <c r="C884" s="49"/>
      <c r="D884" s="114"/>
    </row>
    <row r="885" spans="1:4" s="24" customFormat="1" ht="7.5" customHeight="1" x14ac:dyDescent="0.25">
      <c r="A885" s="32"/>
      <c r="B885" s="40"/>
      <c r="C885" s="49"/>
      <c r="D885" s="40"/>
    </row>
    <row r="886" spans="1:4" s="24" customFormat="1" ht="14.1" customHeight="1" x14ac:dyDescent="0.25">
      <c r="A886" s="32"/>
      <c r="B886" s="36" t="s">
        <v>31</v>
      </c>
      <c r="C886" s="34"/>
    </row>
    <row r="887" spans="1:4" s="24" customFormat="1" ht="14.1" customHeight="1" x14ac:dyDescent="0.25">
      <c r="A887" s="37"/>
      <c r="B887" s="38"/>
      <c r="C887" s="39"/>
    </row>
    <row r="888" spans="1:4" s="24" customFormat="1" ht="14.1" customHeight="1" x14ac:dyDescent="0.25">
      <c r="A888" s="32"/>
      <c r="B888" s="48"/>
      <c r="C888" s="49"/>
    </row>
    <row r="889" spans="1:4" s="24" customFormat="1" ht="13.5" customHeight="1" x14ac:dyDescent="0.25">
      <c r="A889" s="32">
        <f>A881+10</f>
        <v>1330</v>
      </c>
      <c r="B889" s="47" t="s">
        <v>133</v>
      </c>
      <c r="C889" s="49"/>
      <c r="D889" s="35"/>
    </row>
    <row r="890" spans="1:4" s="24" customFormat="1" ht="13.5" customHeight="1" x14ac:dyDescent="0.25">
      <c r="A890" s="32"/>
      <c r="B890" s="47"/>
      <c r="C890" s="49"/>
      <c r="D890" s="35"/>
    </row>
    <row r="891" spans="1:4" s="24" customFormat="1" ht="15" customHeight="1" x14ac:dyDescent="0.25">
      <c r="A891" s="32"/>
      <c r="B891" s="113" t="s">
        <v>139</v>
      </c>
      <c r="C891" s="49"/>
      <c r="D891" s="114"/>
    </row>
    <row r="892" spans="1:4" s="24" customFormat="1" ht="14.25" customHeight="1" x14ac:dyDescent="0.25">
      <c r="A892" s="32"/>
      <c r="B892" s="113"/>
      <c r="C892" s="49"/>
      <c r="D892" s="114"/>
    </row>
    <row r="893" spans="1:4" s="24" customFormat="1" ht="7.5" customHeight="1" x14ac:dyDescent="0.25">
      <c r="A893" s="32"/>
      <c r="B893" s="40"/>
      <c r="C893" s="49"/>
      <c r="D893" s="40"/>
    </row>
    <row r="894" spans="1:4" s="24" customFormat="1" ht="14.1" customHeight="1" x14ac:dyDescent="0.25">
      <c r="A894" s="32"/>
      <c r="B894" s="36" t="s">
        <v>31</v>
      </c>
      <c r="C894" s="34"/>
    </row>
    <row r="895" spans="1:4" s="24" customFormat="1" ht="14.1" customHeight="1" x14ac:dyDescent="0.25">
      <c r="A895" s="37"/>
      <c r="B895" s="38"/>
      <c r="C895" s="39"/>
    </row>
    <row r="896" spans="1:4" s="24" customFormat="1" ht="14.1" customHeight="1" x14ac:dyDescent="0.25">
      <c r="A896" s="32"/>
      <c r="B896" s="48"/>
      <c r="C896" s="49"/>
    </row>
    <row r="897" spans="1:4" s="24" customFormat="1" ht="13.5" customHeight="1" x14ac:dyDescent="0.25">
      <c r="A897" s="32">
        <f>A889+10</f>
        <v>1340</v>
      </c>
      <c r="B897" s="47" t="s">
        <v>134</v>
      </c>
      <c r="C897" s="49"/>
      <c r="D897" s="35"/>
    </row>
    <row r="898" spans="1:4" s="24" customFormat="1" ht="13.5" customHeight="1" x14ac:dyDescent="0.25">
      <c r="A898" s="32"/>
      <c r="B898" s="47"/>
      <c r="C898" s="49"/>
      <c r="D898" s="35"/>
    </row>
    <row r="899" spans="1:4" s="24" customFormat="1" ht="15" customHeight="1" x14ac:dyDescent="0.25">
      <c r="A899" s="32"/>
      <c r="B899" s="113" t="s">
        <v>140</v>
      </c>
      <c r="C899" s="49"/>
      <c r="D899" s="114"/>
    </row>
    <row r="900" spans="1:4" s="24" customFormat="1" ht="14.25" customHeight="1" x14ac:dyDescent="0.25">
      <c r="A900" s="32"/>
      <c r="B900" s="113"/>
      <c r="C900" s="49"/>
      <c r="D900" s="114"/>
    </row>
    <row r="901" spans="1:4" s="24" customFormat="1" ht="7.5" customHeight="1" x14ac:dyDescent="0.25">
      <c r="A901" s="32"/>
      <c r="B901" s="40"/>
      <c r="C901" s="49"/>
      <c r="D901" s="40"/>
    </row>
    <row r="902" spans="1:4" s="24" customFormat="1" ht="14.1" customHeight="1" x14ac:dyDescent="0.25">
      <c r="A902" s="32"/>
      <c r="B902" s="36" t="s">
        <v>31</v>
      </c>
      <c r="C902" s="34"/>
    </row>
    <row r="903" spans="1:4" s="24" customFormat="1" ht="14.1" customHeight="1" x14ac:dyDescent="0.25">
      <c r="A903" s="37"/>
      <c r="B903" s="38"/>
      <c r="C903" s="39"/>
    </row>
    <row r="904" spans="1:4" s="24" customFormat="1" ht="14.1" customHeight="1" x14ac:dyDescent="0.25">
      <c r="A904" s="32"/>
      <c r="B904" s="48"/>
      <c r="C904" s="49"/>
    </row>
    <row r="905" spans="1:4" s="24" customFormat="1" ht="13.5" customHeight="1" x14ac:dyDescent="0.25">
      <c r="A905" s="32">
        <f>A897+10</f>
        <v>1350</v>
      </c>
      <c r="B905" s="47" t="s">
        <v>261</v>
      </c>
      <c r="C905" s="49"/>
      <c r="D905" s="35"/>
    </row>
    <row r="906" spans="1:4" s="24" customFormat="1" ht="13.5" customHeight="1" x14ac:dyDescent="0.25">
      <c r="A906" s="32"/>
      <c r="B906" s="47"/>
      <c r="C906" s="49"/>
      <c r="D906" s="35"/>
    </row>
    <row r="907" spans="1:4" s="24" customFormat="1" ht="15" customHeight="1" x14ac:dyDescent="0.25">
      <c r="A907" s="32"/>
      <c r="B907" s="113" t="s">
        <v>262</v>
      </c>
      <c r="C907" s="49"/>
      <c r="D907" s="114"/>
    </row>
    <row r="908" spans="1:4" s="24" customFormat="1" ht="55.5" customHeight="1" x14ac:dyDescent="0.25">
      <c r="A908" s="32"/>
      <c r="B908" s="113"/>
      <c r="C908" s="49"/>
      <c r="D908" s="114"/>
    </row>
    <row r="909" spans="1:4" s="24" customFormat="1" x14ac:dyDescent="0.25">
      <c r="A909" s="32"/>
      <c r="B909" s="40"/>
      <c r="C909" s="49"/>
      <c r="D909" s="40"/>
    </row>
    <row r="910" spans="1:4" s="24" customFormat="1" ht="14.1" customHeight="1" x14ac:dyDescent="0.25">
      <c r="A910" s="32"/>
      <c r="B910" s="36" t="s">
        <v>138</v>
      </c>
      <c r="C910" s="34"/>
    </row>
    <row r="911" spans="1:4" s="24" customFormat="1" ht="14.1" customHeight="1" x14ac:dyDescent="0.25">
      <c r="A911" s="37"/>
      <c r="B911" s="38"/>
      <c r="C911" s="39"/>
    </row>
    <row r="912" spans="1:4" s="24" customFormat="1" ht="14.1" customHeight="1" x14ac:dyDescent="0.25">
      <c r="A912" s="32"/>
      <c r="B912" s="48"/>
      <c r="C912" s="49"/>
    </row>
    <row r="913" spans="1:4" s="24" customFormat="1" ht="13.5" customHeight="1" x14ac:dyDescent="0.25">
      <c r="A913" s="32">
        <f>A905+10</f>
        <v>1360</v>
      </c>
      <c r="B913" s="47" t="s">
        <v>212</v>
      </c>
      <c r="C913" s="49"/>
      <c r="D913" s="35"/>
    </row>
    <row r="914" spans="1:4" s="24" customFormat="1" ht="13.5" customHeight="1" x14ac:dyDescent="0.25">
      <c r="A914" s="32"/>
      <c r="B914" s="47"/>
      <c r="C914" s="49"/>
      <c r="D914" s="35"/>
    </row>
    <row r="915" spans="1:4" s="24" customFormat="1" ht="15" customHeight="1" x14ac:dyDescent="0.25">
      <c r="A915" s="32"/>
      <c r="B915" s="113" t="s">
        <v>214</v>
      </c>
      <c r="C915" s="49"/>
      <c r="D915" s="114"/>
    </row>
    <row r="916" spans="1:4" s="24" customFormat="1" ht="35.25" customHeight="1" x14ac:dyDescent="0.25">
      <c r="A916" s="32"/>
      <c r="B916" s="113"/>
      <c r="C916" s="49"/>
      <c r="D916" s="114"/>
    </row>
    <row r="917" spans="1:4" s="24" customFormat="1" x14ac:dyDescent="0.25">
      <c r="A917" s="32"/>
      <c r="B917" s="40"/>
      <c r="C917" s="49"/>
      <c r="D917" s="40"/>
    </row>
    <row r="918" spans="1:4" s="24" customFormat="1" ht="14.1" customHeight="1" x14ac:dyDescent="0.25">
      <c r="A918" s="32"/>
      <c r="B918" s="36" t="s">
        <v>106</v>
      </c>
      <c r="C918" s="34"/>
    </row>
    <row r="919" spans="1:4" s="24" customFormat="1" ht="14.1" customHeight="1" x14ac:dyDescent="0.25">
      <c r="A919" s="37"/>
      <c r="B919" s="38"/>
      <c r="C919" s="39"/>
    </row>
    <row r="920" spans="1:4" s="24" customFormat="1" ht="14.1" customHeight="1" x14ac:dyDescent="0.25">
      <c r="A920" s="32"/>
      <c r="B920" s="48"/>
      <c r="C920" s="49"/>
    </row>
    <row r="921" spans="1:4" s="24" customFormat="1" ht="13.5" customHeight="1" x14ac:dyDescent="0.25">
      <c r="A921" s="32">
        <f>A913+10</f>
        <v>1370</v>
      </c>
      <c r="B921" s="47" t="s">
        <v>211</v>
      </c>
      <c r="C921" s="49"/>
      <c r="D921" s="35"/>
    </row>
    <row r="922" spans="1:4" s="24" customFormat="1" ht="13.5" customHeight="1" x14ac:dyDescent="0.25">
      <c r="A922" s="32"/>
      <c r="B922" s="47"/>
      <c r="C922" s="49"/>
      <c r="D922" s="35"/>
    </row>
    <row r="923" spans="1:4" s="24" customFormat="1" ht="15" customHeight="1" x14ac:dyDescent="0.25">
      <c r="A923" s="32"/>
      <c r="B923" s="113" t="s">
        <v>213</v>
      </c>
      <c r="C923" s="49"/>
      <c r="D923" s="114"/>
    </row>
    <row r="924" spans="1:4" s="24" customFormat="1" ht="35.25" customHeight="1" x14ac:dyDescent="0.25">
      <c r="A924" s="32"/>
      <c r="B924" s="113"/>
      <c r="C924" s="49"/>
      <c r="D924" s="114"/>
    </row>
    <row r="925" spans="1:4" s="24" customFormat="1" x14ac:dyDescent="0.25">
      <c r="A925" s="32"/>
      <c r="B925" s="40"/>
      <c r="C925" s="49"/>
      <c r="D925" s="40"/>
    </row>
    <row r="926" spans="1:4" s="24" customFormat="1" ht="14.1" customHeight="1" x14ac:dyDescent="0.25">
      <c r="A926" s="32"/>
      <c r="B926" s="36" t="s">
        <v>106</v>
      </c>
      <c r="C926" s="34"/>
    </row>
    <row r="927" spans="1:4" s="24" customFormat="1" ht="14.1" customHeight="1" x14ac:dyDescent="0.25">
      <c r="A927" s="37"/>
      <c r="B927" s="38"/>
      <c r="C927" s="39"/>
    </row>
    <row r="928" spans="1:4" s="24" customFormat="1" ht="14.1" customHeight="1" x14ac:dyDescent="0.25">
      <c r="A928" s="32"/>
      <c r="B928" s="48"/>
      <c r="C928" s="49"/>
    </row>
    <row r="929" spans="1:4" s="24" customFormat="1" ht="13.5" customHeight="1" x14ac:dyDescent="0.25">
      <c r="A929" s="32">
        <f>A921+10</f>
        <v>1380</v>
      </c>
      <c r="B929" s="47" t="s">
        <v>184</v>
      </c>
      <c r="C929" s="49"/>
      <c r="D929" s="35"/>
    </row>
    <row r="930" spans="1:4" s="24" customFormat="1" ht="13.5" customHeight="1" x14ac:dyDescent="0.25">
      <c r="A930" s="32"/>
      <c r="B930" s="47"/>
      <c r="C930" s="49"/>
      <c r="D930" s="35"/>
    </row>
    <row r="931" spans="1:4" s="24" customFormat="1" ht="15" customHeight="1" x14ac:dyDescent="0.25">
      <c r="A931" s="32"/>
      <c r="B931" s="113" t="s">
        <v>322</v>
      </c>
      <c r="C931" s="49"/>
      <c r="D931" s="114"/>
    </row>
    <row r="932" spans="1:4" s="24" customFormat="1" ht="327.75" customHeight="1" x14ac:dyDescent="0.25">
      <c r="A932" s="32"/>
      <c r="B932" s="113"/>
      <c r="C932" s="49"/>
      <c r="D932" s="114"/>
    </row>
    <row r="933" spans="1:4" s="24" customFormat="1" x14ac:dyDescent="0.25">
      <c r="A933" s="32"/>
      <c r="B933" s="40"/>
      <c r="C933" s="49"/>
      <c r="D933" s="40"/>
    </row>
    <row r="934" spans="1:4" s="24" customFormat="1" ht="14.1" customHeight="1" x14ac:dyDescent="0.25">
      <c r="A934" s="32"/>
      <c r="B934" s="36" t="s">
        <v>31</v>
      </c>
      <c r="C934" s="34"/>
    </row>
    <row r="935" spans="1:4" s="24" customFormat="1" ht="14.1" customHeight="1" x14ac:dyDescent="0.25">
      <c r="A935" s="37"/>
      <c r="B935" s="38"/>
      <c r="C935" s="39"/>
    </row>
    <row r="936" spans="1:4" s="24" customFormat="1" ht="14.1" customHeight="1" x14ac:dyDescent="0.25">
      <c r="A936" s="32"/>
      <c r="B936" s="48"/>
      <c r="C936" s="49"/>
    </row>
    <row r="937" spans="1:4" s="24" customFormat="1" ht="13.5" customHeight="1" x14ac:dyDescent="0.25">
      <c r="A937" s="32">
        <f>A929+10</f>
        <v>1390</v>
      </c>
      <c r="B937" s="47" t="s">
        <v>185</v>
      </c>
      <c r="C937" s="49"/>
      <c r="D937" s="35"/>
    </row>
    <row r="938" spans="1:4" s="24" customFormat="1" ht="13.5" customHeight="1" x14ac:dyDescent="0.25">
      <c r="A938" s="32"/>
      <c r="B938" s="47"/>
      <c r="C938" s="49"/>
      <c r="D938" s="35"/>
    </row>
    <row r="939" spans="1:4" s="24" customFormat="1" ht="15" customHeight="1" x14ac:dyDescent="0.25">
      <c r="A939" s="32"/>
      <c r="B939" s="113" t="s">
        <v>323</v>
      </c>
      <c r="C939" s="49"/>
      <c r="D939" s="114"/>
    </row>
    <row r="940" spans="1:4" s="24" customFormat="1" ht="276" customHeight="1" x14ac:dyDescent="0.25">
      <c r="A940" s="32"/>
      <c r="B940" s="113"/>
      <c r="C940" s="49"/>
      <c r="D940" s="114"/>
    </row>
    <row r="941" spans="1:4" s="24" customFormat="1" x14ac:dyDescent="0.25">
      <c r="A941" s="32"/>
      <c r="B941" s="40"/>
      <c r="C941" s="49"/>
      <c r="D941" s="40"/>
    </row>
    <row r="942" spans="1:4" s="24" customFormat="1" ht="14.1" customHeight="1" x14ac:dyDescent="0.25">
      <c r="A942" s="32"/>
      <c r="B942" s="36" t="s">
        <v>31</v>
      </c>
      <c r="C942" s="34"/>
    </row>
    <row r="943" spans="1:4" s="24" customFormat="1" ht="14.1" customHeight="1" x14ac:dyDescent="0.25">
      <c r="A943" s="37"/>
      <c r="B943" s="38"/>
      <c r="C943" s="39"/>
    </row>
    <row r="944" spans="1:4" s="24" customFormat="1" ht="14.1" customHeight="1" x14ac:dyDescent="0.25">
      <c r="A944" s="32"/>
      <c r="B944" s="48"/>
      <c r="C944" s="49"/>
    </row>
    <row r="945" spans="1:4" s="24" customFormat="1" ht="13.5" customHeight="1" x14ac:dyDescent="0.25">
      <c r="A945" s="32">
        <f>A937+10</f>
        <v>1400</v>
      </c>
      <c r="B945" s="47" t="s">
        <v>219</v>
      </c>
      <c r="C945" s="49"/>
      <c r="D945" s="35"/>
    </row>
    <row r="946" spans="1:4" s="24" customFormat="1" ht="13.5" customHeight="1" x14ac:dyDescent="0.25">
      <c r="A946" s="32"/>
      <c r="B946" s="47"/>
      <c r="C946" s="49"/>
      <c r="D946" s="35"/>
    </row>
    <row r="947" spans="1:4" s="24" customFormat="1" ht="15" customHeight="1" x14ac:dyDescent="0.25">
      <c r="A947" s="32"/>
      <c r="B947" s="113" t="s">
        <v>220</v>
      </c>
      <c r="C947" s="49"/>
      <c r="D947" s="114"/>
    </row>
    <row r="948" spans="1:4" s="24" customFormat="1" ht="14.25" customHeight="1" x14ac:dyDescent="0.25">
      <c r="A948" s="32"/>
      <c r="B948" s="113"/>
      <c r="C948" s="49"/>
      <c r="D948" s="114"/>
    </row>
    <row r="949" spans="1:4" s="24" customFormat="1" ht="7.5" customHeight="1" x14ac:dyDescent="0.25">
      <c r="A949" s="32"/>
      <c r="B949" s="40"/>
      <c r="C949" s="49"/>
      <c r="D949" s="40"/>
    </row>
    <row r="950" spans="1:4" s="24" customFormat="1" ht="14.1" customHeight="1" x14ac:dyDescent="0.25">
      <c r="A950" s="32"/>
      <c r="B950" s="36" t="s">
        <v>31</v>
      </c>
      <c r="C950" s="34"/>
    </row>
    <row r="951" spans="1:4" s="24" customFormat="1" ht="14.1" customHeight="1" x14ac:dyDescent="0.25">
      <c r="A951" s="37"/>
      <c r="B951" s="38"/>
      <c r="C951" s="39"/>
    </row>
    <row r="952" spans="1:4" s="24" customFormat="1" ht="14.1" customHeight="1" x14ac:dyDescent="0.25">
      <c r="A952" s="32"/>
      <c r="B952" s="48"/>
      <c r="C952" s="49"/>
    </row>
    <row r="953" spans="1:4" s="24" customFormat="1" ht="13.5" customHeight="1" x14ac:dyDescent="0.25">
      <c r="A953" s="32">
        <f>A945+10</f>
        <v>1410</v>
      </c>
      <c r="B953" s="47" t="s">
        <v>221</v>
      </c>
      <c r="C953" s="49"/>
      <c r="D953" s="35"/>
    </row>
    <row r="954" spans="1:4" s="24" customFormat="1" ht="13.5" customHeight="1" x14ac:dyDescent="0.25">
      <c r="A954" s="32"/>
      <c r="B954" s="47"/>
      <c r="C954" s="49"/>
      <c r="D954" s="35"/>
    </row>
    <row r="955" spans="1:4" s="24" customFormat="1" ht="15" customHeight="1" x14ac:dyDescent="0.25">
      <c r="A955" s="32"/>
      <c r="B955" s="113" t="s">
        <v>222</v>
      </c>
      <c r="C955" s="49"/>
      <c r="D955" s="114"/>
    </row>
    <row r="956" spans="1:4" s="24" customFormat="1" ht="14.25" customHeight="1" x14ac:dyDescent="0.25">
      <c r="A956" s="32"/>
      <c r="B956" s="113"/>
      <c r="C956" s="49"/>
      <c r="D956" s="114"/>
    </row>
    <row r="957" spans="1:4" s="24" customFormat="1" ht="7.5" customHeight="1" x14ac:dyDescent="0.25">
      <c r="A957" s="32"/>
      <c r="B957" s="40"/>
      <c r="C957" s="49"/>
      <c r="D957" s="40"/>
    </row>
    <row r="958" spans="1:4" s="24" customFormat="1" ht="14.1" customHeight="1" x14ac:dyDescent="0.25">
      <c r="A958" s="32"/>
      <c r="B958" s="36" t="s">
        <v>31</v>
      </c>
      <c r="C958" s="34"/>
    </row>
    <row r="959" spans="1:4" s="24" customFormat="1" ht="14.1" customHeight="1" x14ac:dyDescent="0.25">
      <c r="A959" s="37"/>
      <c r="B959" s="38"/>
      <c r="C959" s="39"/>
    </row>
    <row r="960" spans="1:4" s="24" customFormat="1" ht="14.1" customHeight="1" x14ac:dyDescent="0.25">
      <c r="A960" s="32"/>
      <c r="B960" s="48"/>
      <c r="C960" s="49"/>
    </row>
    <row r="961" spans="1:4" s="24" customFormat="1" ht="13.5" customHeight="1" x14ac:dyDescent="0.25">
      <c r="A961" s="32">
        <f>A953+10</f>
        <v>1420</v>
      </c>
      <c r="B961" s="47" t="s">
        <v>100</v>
      </c>
      <c r="C961" s="49"/>
      <c r="D961" s="35"/>
    </row>
    <row r="962" spans="1:4" s="24" customFormat="1" ht="13.5" customHeight="1" x14ac:dyDescent="0.25">
      <c r="A962" s="32"/>
      <c r="B962" s="47"/>
      <c r="C962" s="49"/>
      <c r="D962" s="35"/>
    </row>
    <row r="963" spans="1:4" s="24" customFormat="1" ht="15" customHeight="1" x14ac:dyDescent="0.25">
      <c r="A963" s="32"/>
      <c r="B963" s="113" t="s">
        <v>186</v>
      </c>
      <c r="C963" s="49"/>
      <c r="D963" s="114"/>
    </row>
    <row r="964" spans="1:4" s="24" customFormat="1" ht="39" customHeight="1" x14ac:dyDescent="0.25">
      <c r="A964" s="32"/>
      <c r="B964" s="113"/>
      <c r="C964" s="49"/>
      <c r="D964" s="114"/>
    </row>
    <row r="965" spans="1:4" s="24" customFormat="1" x14ac:dyDescent="0.25">
      <c r="A965" s="32"/>
      <c r="B965" s="40"/>
      <c r="C965" s="49"/>
      <c r="D965" s="40"/>
    </row>
    <row r="966" spans="1:4" s="24" customFormat="1" ht="14.1" customHeight="1" x14ac:dyDescent="0.25">
      <c r="A966" s="32"/>
      <c r="B966" s="36" t="s">
        <v>217</v>
      </c>
      <c r="C966" s="34"/>
    </row>
    <row r="967" spans="1:4" s="24" customFormat="1" ht="14.1" customHeight="1" x14ac:dyDescent="0.25">
      <c r="A967" s="37"/>
      <c r="B967" s="38"/>
      <c r="C967" s="39"/>
    </row>
    <row r="968" spans="1:4" s="24" customFormat="1" ht="14.1" customHeight="1" x14ac:dyDescent="0.25">
      <c r="A968" s="32"/>
      <c r="B968" s="48"/>
      <c r="C968" s="49"/>
    </row>
    <row r="969" spans="1:4" s="24" customFormat="1" ht="13.5" customHeight="1" x14ac:dyDescent="0.25">
      <c r="A969" s="32">
        <f>A961+10</f>
        <v>1430</v>
      </c>
      <c r="B969" s="47" t="s">
        <v>101</v>
      </c>
      <c r="C969" s="49"/>
      <c r="D969" s="35"/>
    </row>
    <row r="970" spans="1:4" s="24" customFormat="1" ht="13.5" customHeight="1" x14ac:dyDescent="0.25">
      <c r="A970" s="32"/>
      <c r="B970" s="47"/>
      <c r="C970" s="49"/>
      <c r="D970" s="35"/>
    </row>
    <row r="971" spans="1:4" s="24" customFormat="1" ht="15" customHeight="1" x14ac:dyDescent="0.25">
      <c r="A971" s="32"/>
      <c r="B971" s="113" t="s">
        <v>324</v>
      </c>
      <c r="C971" s="49"/>
      <c r="D971" s="114"/>
    </row>
    <row r="972" spans="1:4" s="24" customFormat="1" ht="46.5" customHeight="1" x14ac:dyDescent="0.25">
      <c r="A972" s="32"/>
      <c r="B972" s="113"/>
      <c r="C972" s="49"/>
      <c r="D972" s="114"/>
    </row>
    <row r="973" spans="1:4" s="24" customFormat="1" ht="7.5" customHeight="1" x14ac:dyDescent="0.25">
      <c r="A973" s="32"/>
      <c r="B973" s="40"/>
      <c r="C973" s="49"/>
      <c r="D973" s="40"/>
    </row>
    <row r="974" spans="1:4" s="24" customFormat="1" ht="14.1" customHeight="1" x14ac:dyDescent="0.25">
      <c r="A974" s="32"/>
      <c r="B974" s="36" t="s">
        <v>102</v>
      </c>
      <c r="C974" s="34"/>
    </row>
    <row r="975" spans="1:4" s="24" customFormat="1" ht="14.1" customHeight="1" x14ac:dyDescent="0.25">
      <c r="A975" s="37"/>
      <c r="B975" s="38"/>
      <c r="C975" s="39"/>
    </row>
    <row r="976" spans="1:4" s="46" customFormat="1" ht="18" customHeight="1" x14ac:dyDescent="0.25">
      <c r="A976" s="43"/>
      <c r="B976" s="44" t="s">
        <v>89</v>
      </c>
      <c r="C976" s="45"/>
    </row>
    <row r="977" spans="1:4" s="24" customFormat="1" ht="14.1" customHeight="1" x14ac:dyDescent="0.25">
      <c r="A977" s="32"/>
      <c r="B977" s="48"/>
      <c r="C977" s="49"/>
    </row>
    <row r="978" spans="1:4" s="24" customFormat="1" ht="13.5" customHeight="1" x14ac:dyDescent="0.25">
      <c r="A978" s="32">
        <v>1500</v>
      </c>
      <c r="B978" s="47" t="s">
        <v>90</v>
      </c>
      <c r="C978" s="49"/>
      <c r="D978" s="35"/>
    </row>
    <row r="979" spans="1:4" s="24" customFormat="1" ht="13.5" customHeight="1" x14ac:dyDescent="0.25">
      <c r="A979" s="32"/>
      <c r="B979" s="47"/>
      <c r="C979" s="49"/>
      <c r="D979" s="35"/>
    </row>
    <row r="980" spans="1:4" s="24" customFormat="1" x14ac:dyDescent="0.25">
      <c r="A980" s="32"/>
      <c r="B980" s="113" t="s">
        <v>251</v>
      </c>
      <c r="C980" s="49"/>
      <c r="D980" s="114"/>
    </row>
    <row r="981" spans="1:4" s="24" customFormat="1" x14ac:dyDescent="0.25">
      <c r="A981" s="32"/>
      <c r="B981" s="113"/>
      <c r="C981" s="49"/>
      <c r="D981" s="114"/>
    </row>
    <row r="982" spans="1:4" s="24" customFormat="1" x14ac:dyDescent="0.25">
      <c r="A982" s="32"/>
      <c r="B982" s="40"/>
      <c r="C982" s="49"/>
      <c r="D982" s="40"/>
    </row>
    <row r="983" spans="1:4" s="24" customFormat="1" ht="14.1" customHeight="1" x14ac:dyDescent="0.25">
      <c r="A983" s="32"/>
      <c r="B983" s="36" t="s">
        <v>22</v>
      </c>
      <c r="C983" s="34"/>
    </row>
    <row r="984" spans="1:4" s="24" customFormat="1" ht="14.1" customHeight="1" x14ac:dyDescent="0.25">
      <c r="A984" s="37"/>
      <c r="B984" s="38"/>
      <c r="C984" s="39"/>
    </row>
    <row r="985" spans="1:4" s="24" customFormat="1" ht="14.1" customHeight="1" x14ac:dyDescent="0.25">
      <c r="A985" s="32"/>
      <c r="B985" s="48"/>
      <c r="C985" s="49"/>
    </row>
    <row r="986" spans="1:4" s="24" customFormat="1" ht="13.5" customHeight="1" x14ac:dyDescent="0.25">
      <c r="A986" s="32">
        <f>A978+10</f>
        <v>1510</v>
      </c>
      <c r="B986" s="47" t="s">
        <v>91</v>
      </c>
      <c r="C986" s="49"/>
      <c r="D986" s="35"/>
    </row>
    <row r="987" spans="1:4" s="24" customFormat="1" ht="13.5" customHeight="1" x14ac:dyDescent="0.25">
      <c r="A987" s="32"/>
      <c r="B987" s="47"/>
      <c r="C987" s="49"/>
      <c r="D987" s="35"/>
    </row>
    <row r="988" spans="1:4" s="24" customFormat="1" x14ac:dyDescent="0.25">
      <c r="A988" s="32"/>
      <c r="B988" s="113" t="s">
        <v>350</v>
      </c>
      <c r="C988" s="49"/>
      <c r="D988" s="114"/>
    </row>
    <row r="989" spans="1:4" s="24" customFormat="1" ht="47.25" customHeight="1" x14ac:dyDescent="0.25">
      <c r="A989" s="32"/>
      <c r="B989" s="113"/>
      <c r="C989" s="49"/>
      <c r="D989" s="114"/>
    </row>
    <row r="990" spans="1:4" s="24" customFormat="1" ht="7.5" customHeight="1" x14ac:dyDescent="0.25">
      <c r="A990" s="32"/>
      <c r="B990" s="40"/>
      <c r="C990" s="49"/>
      <c r="D990" s="40"/>
    </row>
    <row r="991" spans="1:4" s="24" customFormat="1" ht="14.1" customHeight="1" x14ac:dyDescent="0.25">
      <c r="A991" s="32"/>
      <c r="B991" s="36" t="s">
        <v>22</v>
      </c>
      <c r="C991" s="34"/>
    </row>
    <row r="992" spans="1:4" s="24" customFormat="1" ht="14.1" customHeight="1" x14ac:dyDescent="0.25">
      <c r="A992" s="37"/>
      <c r="B992" s="38"/>
      <c r="C992" s="39"/>
    </row>
    <row r="993" spans="1:4" s="24" customFormat="1" ht="14.1" customHeight="1" x14ac:dyDescent="0.25">
      <c r="A993" s="32"/>
      <c r="B993" s="48"/>
      <c r="C993" s="49"/>
    </row>
    <row r="994" spans="1:4" s="24" customFormat="1" ht="13.5" customHeight="1" x14ac:dyDescent="0.25">
      <c r="A994" s="32">
        <f>A986+10</f>
        <v>1520</v>
      </c>
      <c r="B994" s="47" t="s">
        <v>177</v>
      </c>
      <c r="C994" s="49"/>
      <c r="D994" s="35"/>
    </row>
    <row r="995" spans="1:4" s="24" customFormat="1" ht="13.5" customHeight="1" x14ac:dyDescent="0.25">
      <c r="A995" s="32"/>
      <c r="B995" s="47"/>
      <c r="C995" s="49"/>
      <c r="D995" s="35"/>
    </row>
    <row r="996" spans="1:4" s="24" customFormat="1" x14ac:dyDescent="0.25">
      <c r="A996" s="32"/>
      <c r="B996" s="113" t="s">
        <v>250</v>
      </c>
      <c r="C996" s="49"/>
      <c r="D996" s="114"/>
    </row>
    <row r="997" spans="1:4" s="24" customFormat="1" ht="35.25" customHeight="1" x14ac:dyDescent="0.25">
      <c r="A997" s="32"/>
      <c r="B997" s="113"/>
      <c r="C997" s="49"/>
      <c r="D997" s="114"/>
    </row>
    <row r="998" spans="1:4" s="24" customFormat="1" ht="7.5" customHeight="1" x14ac:dyDescent="0.25">
      <c r="A998" s="32"/>
      <c r="B998" s="40"/>
      <c r="C998" s="49"/>
      <c r="D998" s="40"/>
    </row>
    <row r="999" spans="1:4" s="24" customFormat="1" ht="14.1" customHeight="1" x14ac:dyDescent="0.25">
      <c r="A999" s="32"/>
      <c r="B999" s="36" t="s">
        <v>22</v>
      </c>
      <c r="C999" s="34"/>
    </row>
    <row r="1000" spans="1:4" s="24" customFormat="1" ht="14.1" customHeight="1" x14ac:dyDescent="0.25">
      <c r="A1000" s="37"/>
      <c r="B1000" s="38"/>
      <c r="C1000" s="39"/>
    </row>
    <row r="1001" spans="1:4" s="24" customFormat="1" ht="14.1" customHeight="1" x14ac:dyDescent="0.25">
      <c r="A1001" s="32"/>
      <c r="B1001" s="48"/>
      <c r="C1001" s="49"/>
    </row>
    <row r="1002" spans="1:4" s="24" customFormat="1" ht="13.5" customHeight="1" x14ac:dyDescent="0.25">
      <c r="A1002" s="32">
        <f>A994+10</f>
        <v>1530</v>
      </c>
      <c r="B1002" s="47" t="s">
        <v>98</v>
      </c>
      <c r="C1002" s="49"/>
      <c r="D1002" s="35"/>
    </row>
    <row r="1003" spans="1:4" s="24" customFormat="1" ht="13.5" customHeight="1" x14ac:dyDescent="0.25">
      <c r="A1003" s="32"/>
      <c r="B1003" s="47"/>
      <c r="C1003" s="49"/>
      <c r="D1003" s="35"/>
    </row>
    <row r="1004" spans="1:4" s="24" customFormat="1" x14ac:dyDescent="0.25">
      <c r="A1004" s="32"/>
      <c r="B1004" s="113" t="s">
        <v>325</v>
      </c>
      <c r="C1004" s="49"/>
      <c r="D1004" s="114"/>
    </row>
    <row r="1005" spans="1:4" s="24" customFormat="1" ht="37.5" customHeight="1" x14ac:dyDescent="0.25">
      <c r="A1005" s="32"/>
      <c r="B1005" s="113"/>
      <c r="C1005" s="49"/>
      <c r="D1005" s="114"/>
    </row>
    <row r="1006" spans="1:4" s="24" customFormat="1" ht="7.5" customHeight="1" x14ac:dyDescent="0.25">
      <c r="A1006" s="32"/>
      <c r="B1006" s="40"/>
      <c r="C1006" s="49"/>
      <c r="D1006" s="40"/>
    </row>
    <row r="1007" spans="1:4" s="24" customFormat="1" ht="14.1" customHeight="1" x14ac:dyDescent="0.25">
      <c r="A1007" s="32"/>
      <c r="B1007" s="36" t="s">
        <v>165</v>
      </c>
      <c r="C1007" s="34"/>
    </row>
    <row r="1008" spans="1:4" s="24" customFormat="1" ht="14.1" customHeight="1" x14ac:dyDescent="0.25">
      <c r="A1008" s="37"/>
      <c r="B1008" s="38"/>
      <c r="C1008" s="39"/>
    </row>
    <row r="1009" spans="1:4" s="24" customFormat="1" ht="14.1" customHeight="1" x14ac:dyDescent="0.25">
      <c r="A1009" s="32"/>
      <c r="B1009" s="48"/>
      <c r="C1009" s="49"/>
    </row>
    <row r="1010" spans="1:4" s="24" customFormat="1" ht="13.5" customHeight="1" x14ac:dyDescent="0.25">
      <c r="A1010" s="32">
        <f>A1002+10</f>
        <v>1540</v>
      </c>
      <c r="B1010" s="47" t="s">
        <v>92</v>
      </c>
      <c r="C1010" s="49"/>
      <c r="D1010" s="35"/>
    </row>
    <row r="1011" spans="1:4" s="24" customFormat="1" ht="13.5" customHeight="1" x14ac:dyDescent="0.25">
      <c r="A1011" s="32"/>
      <c r="B1011" s="47"/>
      <c r="C1011" s="49"/>
      <c r="D1011" s="35"/>
    </row>
    <row r="1012" spans="1:4" s="24" customFormat="1" x14ac:dyDescent="0.25">
      <c r="A1012" s="32"/>
      <c r="B1012" s="113" t="s">
        <v>252</v>
      </c>
      <c r="C1012" s="49"/>
      <c r="D1012" s="114"/>
    </row>
    <row r="1013" spans="1:4" s="24" customFormat="1" ht="36.75" customHeight="1" x14ac:dyDescent="0.25">
      <c r="A1013" s="32"/>
      <c r="B1013" s="113"/>
      <c r="C1013" s="49"/>
      <c r="D1013" s="114"/>
    </row>
    <row r="1014" spans="1:4" s="24" customFormat="1" ht="7.5" customHeight="1" x14ac:dyDescent="0.25">
      <c r="A1014" s="32"/>
      <c r="B1014" s="40"/>
      <c r="C1014" s="49"/>
      <c r="D1014" s="40"/>
    </row>
    <row r="1015" spans="1:4" s="24" customFormat="1" ht="14.1" customHeight="1" x14ac:dyDescent="0.25">
      <c r="A1015" s="32"/>
      <c r="B1015" s="36" t="s">
        <v>165</v>
      </c>
      <c r="C1015" s="34"/>
    </row>
    <row r="1016" spans="1:4" s="24" customFormat="1" ht="14.1" customHeight="1" x14ac:dyDescent="0.25">
      <c r="A1016" s="37"/>
      <c r="B1016" s="38"/>
      <c r="C1016" s="39"/>
    </row>
    <row r="1017" spans="1:4" s="24" customFormat="1" ht="14.1" customHeight="1" x14ac:dyDescent="0.25">
      <c r="A1017" s="32"/>
      <c r="B1017" s="48"/>
      <c r="C1017" s="49"/>
    </row>
    <row r="1018" spans="1:4" s="24" customFormat="1" ht="13.5" customHeight="1" x14ac:dyDescent="0.25">
      <c r="A1018" s="32">
        <f>A1010+10</f>
        <v>1550</v>
      </c>
      <c r="B1018" s="47" t="s">
        <v>93</v>
      </c>
      <c r="C1018" s="49"/>
      <c r="D1018" s="35"/>
    </row>
    <row r="1019" spans="1:4" s="24" customFormat="1" ht="13.5" customHeight="1" x14ac:dyDescent="0.25">
      <c r="A1019" s="32"/>
      <c r="B1019" s="47"/>
      <c r="C1019" s="49"/>
      <c r="D1019" s="35"/>
    </row>
    <row r="1020" spans="1:4" s="24" customFormat="1" x14ac:dyDescent="0.25">
      <c r="A1020" s="32"/>
      <c r="B1020" s="113" t="s">
        <v>253</v>
      </c>
      <c r="C1020" s="49"/>
      <c r="D1020" s="114"/>
    </row>
    <row r="1021" spans="1:4" s="24" customFormat="1" ht="31.5" customHeight="1" x14ac:dyDescent="0.25">
      <c r="A1021" s="32"/>
      <c r="B1021" s="113"/>
      <c r="C1021" s="49"/>
      <c r="D1021" s="114"/>
    </row>
    <row r="1022" spans="1:4" s="24" customFormat="1" ht="7.5" customHeight="1" x14ac:dyDescent="0.25">
      <c r="A1022" s="32"/>
      <c r="B1022" s="40"/>
      <c r="C1022" s="49"/>
      <c r="D1022" s="40"/>
    </row>
    <row r="1023" spans="1:4" s="24" customFormat="1" ht="14.1" customHeight="1" x14ac:dyDescent="0.25">
      <c r="A1023" s="32"/>
      <c r="B1023" s="36" t="s">
        <v>165</v>
      </c>
      <c r="C1023" s="34"/>
    </row>
    <row r="1024" spans="1:4" s="24" customFormat="1" ht="14.1" customHeight="1" x14ac:dyDescent="0.25">
      <c r="A1024" s="37"/>
      <c r="B1024" s="38"/>
      <c r="C1024" s="39"/>
    </row>
    <row r="1025" spans="1:4" s="24" customFormat="1" ht="14.1" customHeight="1" x14ac:dyDescent="0.25">
      <c r="A1025" s="32"/>
      <c r="B1025" s="48"/>
      <c r="C1025" s="49"/>
    </row>
    <row r="1026" spans="1:4" s="24" customFormat="1" ht="13.5" customHeight="1" x14ac:dyDescent="0.25">
      <c r="A1026" s="32">
        <f>A1018+10</f>
        <v>1560</v>
      </c>
      <c r="B1026" s="47" t="s">
        <v>178</v>
      </c>
      <c r="C1026" s="49"/>
      <c r="D1026" s="35"/>
    </row>
    <row r="1027" spans="1:4" s="24" customFormat="1" ht="13.5" customHeight="1" x14ac:dyDescent="0.25">
      <c r="A1027" s="32"/>
      <c r="B1027" s="47"/>
      <c r="C1027" s="49"/>
      <c r="D1027" s="35"/>
    </row>
    <row r="1028" spans="1:4" s="24" customFormat="1" x14ac:dyDescent="0.25">
      <c r="A1028" s="32"/>
      <c r="B1028" s="113" t="s">
        <v>345</v>
      </c>
      <c r="C1028" s="49"/>
      <c r="D1028" s="114"/>
    </row>
    <row r="1029" spans="1:4" s="24" customFormat="1" ht="44.25" customHeight="1" x14ac:dyDescent="0.25">
      <c r="A1029" s="32"/>
      <c r="B1029" s="113"/>
      <c r="C1029" s="49"/>
      <c r="D1029" s="114"/>
    </row>
    <row r="1030" spans="1:4" s="24" customFormat="1" ht="7.5" customHeight="1" x14ac:dyDescent="0.25">
      <c r="A1030" s="32"/>
      <c r="B1030" s="40"/>
      <c r="C1030" s="49"/>
      <c r="D1030" s="40"/>
    </row>
    <row r="1031" spans="1:4" s="24" customFormat="1" ht="14.1" customHeight="1" x14ac:dyDescent="0.25">
      <c r="A1031" s="32"/>
      <c r="B1031" s="36" t="s">
        <v>165</v>
      </c>
      <c r="C1031" s="34"/>
    </row>
    <row r="1032" spans="1:4" s="24" customFormat="1" ht="14.1" customHeight="1" x14ac:dyDescent="0.25">
      <c r="A1032" s="37"/>
      <c r="B1032" s="38"/>
      <c r="C1032" s="39"/>
    </row>
    <row r="1033" spans="1:4" s="24" customFormat="1" ht="14.1" customHeight="1" x14ac:dyDescent="0.25">
      <c r="A1033" s="32"/>
      <c r="B1033" s="48"/>
      <c r="C1033" s="49"/>
    </row>
    <row r="1034" spans="1:4" s="24" customFormat="1" ht="13.5" customHeight="1" x14ac:dyDescent="0.25">
      <c r="A1034" s="32">
        <f>A1026+10</f>
        <v>1570</v>
      </c>
      <c r="B1034" s="47" t="s">
        <v>135</v>
      </c>
      <c r="C1034" s="49"/>
      <c r="D1034" s="35"/>
    </row>
    <row r="1035" spans="1:4" s="24" customFormat="1" ht="13.5" customHeight="1" x14ac:dyDescent="0.25">
      <c r="A1035" s="32"/>
      <c r="B1035" s="47"/>
      <c r="C1035" s="49"/>
      <c r="D1035" s="35"/>
    </row>
    <row r="1036" spans="1:4" s="24" customFormat="1" x14ac:dyDescent="0.25">
      <c r="A1036" s="32"/>
      <c r="B1036" s="113" t="s">
        <v>254</v>
      </c>
      <c r="C1036" s="49"/>
      <c r="D1036" s="114"/>
    </row>
    <row r="1037" spans="1:4" s="24" customFormat="1" ht="37.5" customHeight="1" x14ac:dyDescent="0.25">
      <c r="A1037" s="32"/>
      <c r="B1037" s="113"/>
      <c r="C1037" s="49"/>
      <c r="D1037" s="114"/>
    </row>
    <row r="1038" spans="1:4" s="24" customFormat="1" ht="7.5" customHeight="1" x14ac:dyDescent="0.25">
      <c r="A1038" s="32"/>
      <c r="B1038" s="40"/>
      <c r="C1038" s="49"/>
      <c r="D1038" s="40"/>
    </row>
    <row r="1039" spans="1:4" s="24" customFormat="1" ht="14.1" customHeight="1" x14ac:dyDescent="0.25">
      <c r="A1039" s="32"/>
      <c r="B1039" s="36" t="s">
        <v>165</v>
      </c>
      <c r="C1039" s="34"/>
    </row>
    <row r="1040" spans="1:4" s="24" customFormat="1" ht="14.1" customHeight="1" x14ac:dyDescent="0.25">
      <c r="A1040" s="37"/>
      <c r="B1040" s="38"/>
      <c r="C1040" s="39"/>
    </row>
    <row r="1041" spans="1:4" s="24" customFormat="1" ht="14.1" customHeight="1" x14ac:dyDescent="0.25">
      <c r="A1041" s="32"/>
      <c r="B1041" s="48"/>
      <c r="C1041" s="49"/>
    </row>
    <row r="1042" spans="1:4" s="24" customFormat="1" ht="13.5" customHeight="1" x14ac:dyDescent="0.25">
      <c r="A1042" s="32">
        <f>A1034+10</f>
        <v>1580</v>
      </c>
      <c r="B1042" s="47" t="s">
        <v>190</v>
      </c>
      <c r="C1042" s="49"/>
      <c r="D1042" s="35"/>
    </row>
    <row r="1043" spans="1:4" s="24" customFormat="1" ht="13.5" customHeight="1" x14ac:dyDescent="0.25">
      <c r="A1043" s="32"/>
      <c r="B1043" s="47"/>
      <c r="C1043" s="49"/>
      <c r="D1043" s="35"/>
    </row>
    <row r="1044" spans="1:4" s="24" customFormat="1" x14ac:dyDescent="0.25">
      <c r="A1044" s="32"/>
      <c r="B1044" s="113" t="s">
        <v>255</v>
      </c>
      <c r="C1044" s="49"/>
      <c r="D1044" s="114"/>
    </row>
    <row r="1045" spans="1:4" s="24" customFormat="1" ht="18" customHeight="1" x14ac:dyDescent="0.25">
      <c r="A1045" s="32"/>
      <c r="B1045" s="113"/>
      <c r="C1045" s="49"/>
      <c r="D1045" s="114"/>
    </row>
    <row r="1046" spans="1:4" s="24" customFormat="1" ht="7.5" customHeight="1" x14ac:dyDescent="0.25">
      <c r="A1046" s="32"/>
      <c r="B1046" s="40"/>
      <c r="C1046" s="49"/>
      <c r="D1046" s="40"/>
    </row>
    <row r="1047" spans="1:4" s="24" customFormat="1" ht="14.1" customHeight="1" x14ac:dyDescent="0.25">
      <c r="A1047" s="32"/>
      <c r="B1047" s="36" t="s">
        <v>165</v>
      </c>
      <c r="C1047" s="34"/>
    </row>
    <row r="1048" spans="1:4" s="24" customFormat="1" ht="14.1" customHeight="1" x14ac:dyDescent="0.25">
      <c r="A1048" s="37"/>
      <c r="B1048" s="38"/>
      <c r="C1048" s="39"/>
    </row>
    <row r="1049" spans="1:4" s="24" customFormat="1" ht="14.1" customHeight="1" x14ac:dyDescent="0.25">
      <c r="A1049" s="32"/>
      <c r="B1049" s="48"/>
      <c r="C1049" s="49"/>
    </row>
    <row r="1050" spans="1:4" s="24" customFormat="1" ht="13.5" customHeight="1" x14ac:dyDescent="0.25">
      <c r="A1050" s="32">
        <f>A1042+10</f>
        <v>1590</v>
      </c>
      <c r="B1050" s="47" t="s">
        <v>136</v>
      </c>
      <c r="C1050" s="49"/>
      <c r="D1050" s="35"/>
    </row>
    <row r="1051" spans="1:4" s="24" customFormat="1" ht="13.5" customHeight="1" x14ac:dyDescent="0.25">
      <c r="A1051" s="32"/>
      <c r="B1051" s="47"/>
      <c r="C1051" s="49"/>
      <c r="D1051" s="35"/>
    </row>
    <row r="1052" spans="1:4" s="24" customFormat="1" x14ac:dyDescent="0.25">
      <c r="A1052" s="32"/>
      <c r="B1052" s="113" t="s">
        <v>256</v>
      </c>
      <c r="C1052" s="49"/>
      <c r="D1052" s="114"/>
    </row>
    <row r="1053" spans="1:4" s="24" customFormat="1" ht="35.25" customHeight="1" x14ac:dyDescent="0.25">
      <c r="A1053" s="32"/>
      <c r="B1053" s="113"/>
      <c r="C1053" s="49"/>
      <c r="D1053" s="114"/>
    </row>
    <row r="1054" spans="1:4" s="24" customFormat="1" ht="7.5" customHeight="1" x14ac:dyDescent="0.25">
      <c r="A1054" s="32"/>
      <c r="B1054" s="40"/>
      <c r="C1054" s="49"/>
      <c r="D1054" s="40"/>
    </row>
    <row r="1055" spans="1:4" s="24" customFormat="1" ht="14.1" customHeight="1" x14ac:dyDescent="0.25">
      <c r="A1055" s="32"/>
      <c r="B1055" s="36" t="s">
        <v>165</v>
      </c>
      <c r="C1055" s="34"/>
    </row>
    <row r="1056" spans="1:4" s="24" customFormat="1" ht="14.1" customHeight="1" x14ac:dyDescent="0.25">
      <c r="A1056" s="37"/>
      <c r="B1056" s="38"/>
      <c r="C1056" s="39"/>
    </row>
    <row r="1057" spans="1:4" s="24" customFormat="1" ht="14.1" customHeight="1" x14ac:dyDescent="0.25">
      <c r="A1057" s="32"/>
      <c r="B1057" s="48"/>
      <c r="C1057" s="49"/>
    </row>
    <row r="1058" spans="1:4" s="24" customFormat="1" ht="13.5" customHeight="1" x14ac:dyDescent="0.25">
      <c r="A1058" s="32">
        <f>A1050+10</f>
        <v>1600</v>
      </c>
      <c r="B1058" s="47" t="s">
        <v>137</v>
      </c>
      <c r="C1058" s="49"/>
      <c r="D1058" s="35"/>
    </row>
    <row r="1059" spans="1:4" s="24" customFormat="1" ht="13.5" customHeight="1" x14ac:dyDescent="0.25">
      <c r="A1059" s="32"/>
      <c r="B1059" s="47"/>
      <c r="C1059" s="49"/>
      <c r="D1059" s="35"/>
    </row>
    <row r="1060" spans="1:4" s="24" customFormat="1" x14ac:dyDescent="0.25">
      <c r="A1060" s="32"/>
      <c r="B1060" s="113" t="s">
        <v>258</v>
      </c>
      <c r="C1060" s="49"/>
      <c r="D1060" s="114"/>
    </row>
    <row r="1061" spans="1:4" s="24" customFormat="1" ht="39" customHeight="1" x14ac:dyDescent="0.25">
      <c r="A1061" s="32"/>
      <c r="B1061" s="113"/>
      <c r="C1061" s="49"/>
      <c r="D1061" s="114"/>
    </row>
    <row r="1062" spans="1:4" s="24" customFormat="1" ht="7.5" customHeight="1" x14ac:dyDescent="0.25">
      <c r="A1062" s="32"/>
      <c r="B1062" s="40"/>
      <c r="C1062" s="49"/>
      <c r="D1062" s="40"/>
    </row>
    <row r="1063" spans="1:4" s="24" customFormat="1" ht="14.1" customHeight="1" x14ac:dyDescent="0.25">
      <c r="A1063" s="32"/>
      <c r="B1063" s="36" t="s">
        <v>165</v>
      </c>
      <c r="C1063" s="34"/>
    </row>
    <row r="1064" spans="1:4" s="24" customFormat="1" ht="14.1" customHeight="1" x14ac:dyDescent="0.25">
      <c r="A1064" s="37"/>
      <c r="B1064" s="38"/>
      <c r="C1064" s="39"/>
    </row>
    <row r="1065" spans="1:4" s="24" customFormat="1" ht="14.1" customHeight="1" x14ac:dyDescent="0.25">
      <c r="A1065" s="32"/>
      <c r="B1065" s="48"/>
      <c r="C1065" s="49"/>
    </row>
    <row r="1066" spans="1:4" s="24" customFormat="1" ht="13.5" customHeight="1" x14ac:dyDescent="0.25">
      <c r="A1066" s="32">
        <f>A1058+10</f>
        <v>1610</v>
      </c>
      <c r="B1066" s="47" t="s">
        <v>180</v>
      </c>
      <c r="C1066" s="49"/>
      <c r="D1066" s="35"/>
    </row>
    <row r="1067" spans="1:4" s="24" customFormat="1" ht="13.5" customHeight="1" x14ac:dyDescent="0.25">
      <c r="A1067" s="32"/>
      <c r="B1067" s="47"/>
      <c r="C1067" s="49"/>
      <c r="D1067" s="35"/>
    </row>
    <row r="1068" spans="1:4" s="24" customFormat="1" x14ac:dyDescent="0.25">
      <c r="A1068" s="32"/>
      <c r="B1068" s="113" t="s">
        <v>257</v>
      </c>
      <c r="C1068" s="49"/>
      <c r="D1068" s="114"/>
    </row>
    <row r="1069" spans="1:4" s="24" customFormat="1" ht="34.5" customHeight="1" x14ac:dyDescent="0.25">
      <c r="A1069" s="32"/>
      <c r="B1069" s="113"/>
      <c r="C1069" s="49"/>
      <c r="D1069" s="114"/>
    </row>
    <row r="1070" spans="1:4" s="24" customFormat="1" x14ac:dyDescent="0.25">
      <c r="A1070" s="32"/>
      <c r="B1070" s="40"/>
      <c r="C1070" s="49"/>
      <c r="D1070" s="40"/>
    </row>
    <row r="1071" spans="1:4" s="24" customFormat="1" ht="14.1" customHeight="1" x14ac:dyDescent="0.25">
      <c r="A1071" s="32"/>
      <c r="B1071" s="36" t="s">
        <v>22</v>
      </c>
      <c r="C1071" s="34"/>
    </row>
    <row r="1072" spans="1:4" s="24" customFormat="1" ht="13.5" customHeight="1" x14ac:dyDescent="0.25">
      <c r="A1072" s="37"/>
      <c r="B1072" s="38"/>
      <c r="C1072" s="39"/>
    </row>
    <row r="1073" spans="1:4" s="24" customFormat="1" ht="14.1" customHeight="1" x14ac:dyDescent="0.25">
      <c r="A1073" s="32"/>
      <c r="B1073" s="48"/>
      <c r="C1073" s="49"/>
    </row>
    <row r="1074" spans="1:4" s="24" customFormat="1" ht="13.5" customHeight="1" x14ac:dyDescent="0.25">
      <c r="A1074" s="32">
        <f>A1066+10</f>
        <v>1620</v>
      </c>
      <c r="B1074" s="47" t="s">
        <v>228</v>
      </c>
      <c r="C1074" s="49"/>
      <c r="D1074" s="35"/>
    </row>
    <row r="1075" spans="1:4" s="24" customFormat="1" ht="13.5" customHeight="1" x14ac:dyDescent="0.25">
      <c r="A1075" s="32"/>
      <c r="B1075" s="47"/>
      <c r="C1075" s="49"/>
      <c r="D1075" s="35"/>
    </row>
    <row r="1076" spans="1:4" s="24" customFormat="1" x14ac:dyDescent="0.25">
      <c r="A1076" s="32"/>
      <c r="B1076" s="113" t="s">
        <v>259</v>
      </c>
      <c r="C1076" s="49"/>
      <c r="D1076" s="114"/>
    </row>
    <row r="1077" spans="1:4" s="24" customFormat="1" ht="34.5" customHeight="1" x14ac:dyDescent="0.25">
      <c r="A1077" s="32"/>
      <c r="B1077" s="113"/>
      <c r="C1077" s="49"/>
      <c r="D1077" s="114"/>
    </row>
    <row r="1078" spans="1:4" s="24" customFormat="1" x14ac:dyDescent="0.25">
      <c r="A1078" s="32"/>
      <c r="B1078" s="40"/>
      <c r="C1078" s="49"/>
      <c r="D1078" s="40"/>
    </row>
    <row r="1079" spans="1:4" s="24" customFormat="1" ht="14.1" customHeight="1" x14ac:dyDescent="0.25">
      <c r="A1079" s="32"/>
      <c r="B1079" s="36" t="s">
        <v>106</v>
      </c>
      <c r="C1079" s="34"/>
    </row>
    <row r="1080" spans="1:4" s="24" customFormat="1" ht="13.5" customHeight="1" x14ac:dyDescent="0.25">
      <c r="A1080" s="37"/>
      <c r="B1080" s="38"/>
      <c r="C1080" s="39"/>
    </row>
    <row r="1081" spans="1:4" s="24" customFormat="1" ht="14.1" customHeight="1" x14ac:dyDescent="0.25">
      <c r="A1081" s="32"/>
      <c r="B1081" s="48"/>
      <c r="C1081" s="49"/>
    </row>
    <row r="1082" spans="1:4" s="24" customFormat="1" ht="13.5" customHeight="1" x14ac:dyDescent="0.25">
      <c r="A1082" s="32">
        <f>A1074+10</f>
        <v>1630</v>
      </c>
      <c r="B1082" s="47" t="s">
        <v>181</v>
      </c>
      <c r="C1082" s="49"/>
      <c r="D1082" s="35"/>
    </row>
    <row r="1083" spans="1:4" s="24" customFormat="1" ht="13.5" customHeight="1" x14ac:dyDescent="0.25">
      <c r="A1083" s="32"/>
      <c r="B1083" s="47"/>
      <c r="C1083" s="49"/>
      <c r="D1083" s="35"/>
    </row>
    <row r="1084" spans="1:4" s="24" customFormat="1" x14ac:dyDescent="0.25">
      <c r="A1084" s="32"/>
      <c r="B1084" s="113" t="s">
        <v>260</v>
      </c>
      <c r="C1084" s="49"/>
      <c r="D1084" s="114"/>
    </row>
    <row r="1085" spans="1:4" s="24" customFormat="1" ht="42" customHeight="1" x14ac:dyDescent="0.25">
      <c r="A1085" s="32"/>
      <c r="B1085" s="113"/>
      <c r="C1085" s="49"/>
      <c r="D1085" s="114"/>
    </row>
    <row r="1086" spans="1:4" s="24" customFormat="1" ht="7.5" customHeight="1" x14ac:dyDescent="0.25">
      <c r="A1086" s="32"/>
      <c r="B1086" s="40"/>
      <c r="C1086" s="49"/>
      <c r="D1086" s="40"/>
    </row>
    <row r="1087" spans="1:4" s="24" customFormat="1" ht="14.1" customHeight="1" x14ac:dyDescent="0.25">
      <c r="A1087" s="32"/>
      <c r="B1087" s="36" t="s">
        <v>22</v>
      </c>
      <c r="C1087" s="34"/>
    </row>
    <row r="1088" spans="1:4" s="24" customFormat="1" ht="14.1" customHeight="1" x14ac:dyDescent="0.25">
      <c r="A1088" s="37"/>
      <c r="B1088" s="38"/>
      <c r="C1088" s="39"/>
    </row>
    <row r="1089" spans="1:4" s="46" customFormat="1" ht="18" customHeight="1" x14ac:dyDescent="0.25">
      <c r="A1089" s="43"/>
      <c r="B1089" s="44" t="s">
        <v>210</v>
      </c>
      <c r="C1089" s="45"/>
    </row>
    <row r="1090" spans="1:4" s="24" customFormat="1" ht="14.1" customHeight="1" x14ac:dyDescent="0.25">
      <c r="A1090" s="32"/>
      <c r="B1090" s="48"/>
      <c r="C1090" s="49"/>
    </row>
    <row r="1091" spans="1:4" s="24" customFormat="1" ht="13.5" customHeight="1" x14ac:dyDescent="0.25">
      <c r="A1091" s="32">
        <v>1700</v>
      </c>
      <c r="B1091" s="47" t="s">
        <v>107</v>
      </c>
      <c r="C1091" s="49"/>
      <c r="D1091" s="35"/>
    </row>
    <row r="1092" spans="1:4" s="24" customFormat="1" ht="13.5" customHeight="1" x14ac:dyDescent="0.25">
      <c r="A1092" s="32"/>
      <c r="B1092" s="47"/>
      <c r="C1092" s="49"/>
      <c r="D1092" s="35"/>
    </row>
    <row r="1093" spans="1:4" s="24" customFormat="1" x14ac:dyDescent="0.25">
      <c r="A1093" s="32"/>
      <c r="B1093" s="113" t="s">
        <v>326</v>
      </c>
      <c r="C1093" s="49"/>
      <c r="D1093" s="114"/>
    </row>
    <row r="1094" spans="1:4" s="24" customFormat="1" ht="129.75" customHeight="1" x14ac:dyDescent="0.25">
      <c r="A1094" s="32"/>
      <c r="B1094" s="113"/>
      <c r="C1094" s="49"/>
      <c r="D1094" s="114"/>
    </row>
    <row r="1095" spans="1:4" s="24" customFormat="1" ht="7.5" customHeight="1" x14ac:dyDescent="0.25">
      <c r="A1095" s="32"/>
      <c r="B1095" s="40"/>
      <c r="C1095" s="49"/>
      <c r="D1095" s="40"/>
    </row>
    <row r="1096" spans="1:4" s="24" customFormat="1" ht="14.1" customHeight="1" x14ac:dyDescent="0.25">
      <c r="A1096" s="32"/>
      <c r="B1096" s="36" t="s">
        <v>106</v>
      </c>
      <c r="C1096" s="34"/>
    </row>
    <row r="1097" spans="1:4" s="24" customFormat="1" ht="14.1" customHeight="1" x14ac:dyDescent="0.25">
      <c r="A1097" s="37"/>
      <c r="B1097" s="38"/>
      <c r="C1097" s="39"/>
    </row>
    <row r="1098" spans="1:4" s="46" customFormat="1" ht="18" customHeight="1" x14ac:dyDescent="0.25">
      <c r="A1098" s="43"/>
      <c r="B1098" s="44" t="s">
        <v>266</v>
      </c>
      <c r="C1098" s="45"/>
    </row>
    <row r="1099" spans="1:4" s="24" customFormat="1" ht="14.1" customHeight="1" x14ac:dyDescent="0.25">
      <c r="A1099" s="32"/>
      <c r="B1099" s="48"/>
      <c r="C1099" s="49"/>
    </row>
    <row r="1100" spans="1:4" s="24" customFormat="1" ht="13.5" customHeight="1" x14ac:dyDescent="0.25">
      <c r="A1100" s="32">
        <v>1800</v>
      </c>
      <c r="B1100" s="47" t="s">
        <v>169</v>
      </c>
      <c r="C1100" s="49"/>
      <c r="D1100" s="35"/>
    </row>
    <row r="1101" spans="1:4" s="24" customFormat="1" ht="13.5" customHeight="1" x14ac:dyDescent="0.25">
      <c r="A1101" s="32"/>
      <c r="B1101" s="47"/>
      <c r="C1101" s="49"/>
      <c r="D1101" s="35"/>
    </row>
    <row r="1102" spans="1:4" s="24" customFormat="1" x14ac:dyDescent="0.25">
      <c r="A1102" s="32"/>
      <c r="B1102" s="113" t="s">
        <v>327</v>
      </c>
      <c r="C1102" s="49"/>
      <c r="D1102" s="114"/>
    </row>
    <row r="1103" spans="1:4" s="24" customFormat="1" ht="141" customHeight="1" x14ac:dyDescent="0.25">
      <c r="A1103" s="32"/>
      <c r="B1103" s="113"/>
      <c r="C1103" s="49"/>
      <c r="D1103" s="114"/>
    </row>
    <row r="1104" spans="1:4" s="24" customFormat="1" x14ac:dyDescent="0.25">
      <c r="A1104" s="32"/>
      <c r="B1104" s="40"/>
      <c r="C1104" s="49"/>
      <c r="D1104" s="40"/>
    </row>
    <row r="1105" spans="1:3" s="24" customFormat="1" ht="14.1" customHeight="1" x14ac:dyDescent="0.25">
      <c r="A1105" s="32"/>
      <c r="B1105" s="36" t="s">
        <v>106</v>
      </c>
      <c r="C1105" s="34"/>
    </row>
    <row r="1106" spans="1:3" s="24" customFormat="1" ht="14.1" customHeight="1" x14ac:dyDescent="0.25">
      <c r="A1106" s="32"/>
      <c r="B1106" s="36"/>
      <c r="C1106" s="34"/>
    </row>
    <row r="1107" spans="1:3" s="46" customFormat="1" ht="18" customHeight="1" x14ac:dyDescent="0.25">
      <c r="A1107" s="43"/>
      <c r="B1107" s="44" t="s">
        <v>267</v>
      </c>
      <c r="C1107" s="45"/>
    </row>
    <row r="1108" spans="1:3" s="24" customFormat="1" ht="14.1" customHeight="1" x14ac:dyDescent="0.25">
      <c r="A1108" s="32"/>
      <c r="B1108" s="48"/>
      <c r="C1108" s="52"/>
    </row>
    <row r="1109" spans="1:3" s="24" customFormat="1" ht="14.1" customHeight="1" x14ac:dyDescent="0.25">
      <c r="A1109" s="32">
        <v>1900</v>
      </c>
      <c r="B1109" s="47" t="s">
        <v>218</v>
      </c>
      <c r="C1109" s="49"/>
    </row>
    <row r="1110" spans="1:3" s="24" customFormat="1" ht="14.1" customHeight="1" x14ac:dyDescent="0.25">
      <c r="A1110" s="32"/>
      <c r="B1110" s="47"/>
      <c r="C1110" s="49"/>
    </row>
    <row r="1111" spans="1:3" s="24" customFormat="1" ht="14.1" customHeight="1" x14ac:dyDescent="0.25">
      <c r="A1111" s="32"/>
      <c r="B1111" s="113" t="s">
        <v>336</v>
      </c>
      <c r="C1111" s="49"/>
    </row>
    <row r="1112" spans="1:3" s="24" customFormat="1" ht="22.5" customHeight="1" x14ac:dyDescent="0.25">
      <c r="A1112" s="32"/>
      <c r="B1112" s="113"/>
      <c r="C1112" s="49"/>
    </row>
    <row r="1113" spans="1:3" s="24" customFormat="1" ht="14.1" customHeight="1" x14ac:dyDescent="0.25">
      <c r="A1113" s="32"/>
      <c r="B1113" s="40"/>
      <c r="C1113" s="49"/>
    </row>
    <row r="1114" spans="1:3" s="24" customFormat="1" ht="14.1" customHeight="1" x14ac:dyDescent="0.25">
      <c r="A1114" s="32"/>
      <c r="B1114" s="36" t="s">
        <v>165</v>
      </c>
      <c r="C1114" s="49"/>
    </row>
    <row r="1115" spans="1:3" s="24" customFormat="1" ht="14.1" customHeight="1" x14ac:dyDescent="0.25">
      <c r="A1115" s="60"/>
      <c r="B1115" s="61"/>
      <c r="C1115" s="63"/>
    </row>
    <row r="1116" spans="1:3" s="24" customFormat="1" ht="14.1" customHeight="1" x14ac:dyDescent="0.25">
      <c r="A1116" s="32"/>
      <c r="B1116" s="48"/>
      <c r="C1116" s="49"/>
    </row>
    <row r="1117" spans="1:3" s="24" customFormat="1" ht="14.1" customHeight="1" x14ac:dyDescent="0.25">
      <c r="A1117" s="32">
        <f>A1109+10</f>
        <v>1910</v>
      </c>
      <c r="B1117" s="47" t="s">
        <v>229</v>
      </c>
      <c r="C1117" s="49"/>
    </row>
    <row r="1118" spans="1:3" s="24" customFormat="1" ht="14.1" customHeight="1" x14ac:dyDescent="0.25">
      <c r="A1118" s="32"/>
      <c r="B1118" s="47"/>
      <c r="C1118" s="49"/>
    </row>
    <row r="1119" spans="1:3" s="24" customFormat="1" ht="14.1" customHeight="1" x14ac:dyDescent="0.25">
      <c r="A1119" s="32"/>
      <c r="B1119" s="113" t="s">
        <v>264</v>
      </c>
      <c r="C1119" s="49"/>
    </row>
    <row r="1120" spans="1:3" s="24" customFormat="1" ht="14.1" customHeight="1" x14ac:dyDescent="0.25">
      <c r="A1120" s="32"/>
      <c r="B1120" s="113"/>
      <c r="C1120" s="49"/>
    </row>
    <row r="1121" spans="1:3" s="24" customFormat="1" ht="14.1" customHeight="1" x14ac:dyDescent="0.25">
      <c r="A1121" s="32"/>
      <c r="B1121" s="40"/>
      <c r="C1121" s="49"/>
    </row>
    <row r="1122" spans="1:3" s="24" customFormat="1" ht="14.1" customHeight="1" x14ac:dyDescent="0.25">
      <c r="A1122" s="32"/>
      <c r="B1122" s="36" t="s">
        <v>165</v>
      </c>
      <c r="C1122" s="49"/>
    </row>
    <row r="1123" spans="1:3" s="24" customFormat="1" ht="14.1" customHeight="1" x14ac:dyDescent="0.25">
      <c r="A1123" s="60"/>
      <c r="B1123" s="38"/>
      <c r="C1123" s="63"/>
    </row>
    <row r="1124" spans="1:3" s="24" customFormat="1" ht="14.1" customHeight="1" x14ac:dyDescent="0.25">
      <c r="A1124" s="32"/>
      <c r="B1124" s="48"/>
      <c r="C1124" s="49"/>
    </row>
    <row r="1125" spans="1:3" s="24" customFormat="1" ht="14.1" customHeight="1" x14ac:dyDescent="0.25">
      <c r="A1125" s="32">
        <f>A1117+10</f>
        <v>1920</v>
      </c>
      <c r="B1125" s="47" t="s">
        <v>230</v>
      </c>
      <c r="C1125" s="49"/>
    </row>
    <row r="1126" spans="1:3" s="24" customFormat="1" ht="14.1" customHeight="1" x14ac:dyDescent="0.25">
      <c r="A1126" s="32"/>
      <c r="B1126" s="47"/>
      <c r="C1126" s="49"/>
    </row>
    <row r="1127" spans="1:3" s="24" customFormat="1" ht="14.1" customHeight="1" x14ac:dyDescent="0.25">
      <c r="A1127" s="32"/>
      <c r="B1127" s="113" t="s">
        <v>263</v>
      </c>
      <c r="C1127" s="49"/>
    </row>
    <row r="1128" spans="1:3" s="24" customFormat="1" ht="57" customHeight="1" x14ac:dyDescent="0.25">
      <c r="A1128" s="32"/>
      <c r="B1128" s="113"/>
      <c r="C1128" s="49"/>
    </row>
    <row r="1129" spans="1:3" s="24" customFormat="1" ht="14.1" customHeight="1" x14ac:dyDescent="0.25">
      <c r="A1129" s="32"/>
      <c r="B1129" s="40"/>
      <c r="C1129" s="49"/>
    </row>
    <row r="1130" spans="1:3" s="24" customFormat="1" ht="14.1" customHeight="1" x14ac:dyDescent="0.25">
      <c r="A1130" s="32"/>
      <c r="B1130" s="36" t="s">
        <v>165</v>
      </c>
      <c r="C1130" s="49"/>
    </row>
    <row r="1131" spans="1:3" s="24" customFormat="1" ht="14.1" customHeight="1" x14ac:dyDescent="0.25">
      <c r="A1131" s="60"/>
      <c r="B1131" s="76"/>
      <c r="C1131" s="63"/>
    </row>
    <row r="1132" spans="1:3" s="24" customFormat="1" ht="14.1" customHeight="1" x14ac:dyDescent="0.25">
      <c r="A1132" s="32"/>
      <c r="B1132" s="48"/>
      <c r="C1132" s="49"/>
    </row>
    <row r="1133" spans="1:3" s="24" customFormat="1" ht="14.1" customHeight="1" x14ac:dyDescent="0.25">
      <c r="A1133" s="32">
        <f>A1125+10</f>
        <v>1930</v>
      </c>
      <c r="B1133" s="47" t="s">
        <v>265</v>
      </c>
      <c r="C1133" s="49"/>
    </row>
    <row r="1134" spans="1:3" s="24" customFormat="1" ht="14.1" customHeight="1" x14ac:dyDescent="0.25">
      <c r="A1134" s="32"/>
      <c r="B1134" s="47"/>
      <c r="C1134" s="49"/>
    </row>
    <row r="1135" spans="1:3" s="24" customFormat="1" ht="14.1" customHeight="1" x14ac:dyDescent="0.25">
      <c r="A1135" s="32"/>
      <c r="B1135" s="113" t="s">
        <v>337</v>
      </c>
      <c r="C1135" s="49"/>
    </row>
    <row r="1136" spans="1:3" s="24" customFormat="1" ht="17.25" customHeight="1" x14ac:dyDescent="0.25">
      <c r="A1136" s="32"/>
      <c r="B1136" s="113"/>
      <c r="C1136" s="49"/>
    </row>
    <row r="1137" spans="1:4" s="24" customFormat="1" ht="14.1" customHeight="1" x14ac:dyDescent="0.25">
      <c r="A1137" s="32"/>
      <c r="B1137" s="40"/>
      <c r="C1137" s="49"/>
    </row>
    <row r="1138" spans="1:4" s="24" customFormat="1" ht="14.1" customHeight="1" x14ac:dyDescent="0.25">
      <c r="A1138" s="32"/>
      <c r="B1138" s="36" t="s">
        <v>165</v>
      </c>
      <c r="C1138" s="49"/>
    </row>
    <row r="1139" spans="1:4" s="24" customFormat="1" ht="14.1" customHeight="1" x14ac:dyDescent="0.25">
      <c r="A1139" s="60"/>
      <c r="B1139" s="76"/>
      <c r="C1139" s="63"/>
    </row>
    <row r="1140" spans="1:4" s="46" customFormat="1" ht="18" customHeight="1" x14ac:dyDescent="0.25">
      <c r="A1140" s="43"/>
      <c r="B1140" s="44" t="s">
        <v>268</v>
      </c>
      <c r="C1140" s="45"/>
    </row>
    <row r="1141" spans="1:4" s="24" customFormat="1" ht="14.1" customHeight="1" x14ac:dyDescent="0.25">
      <c r="A1141" s="32"/>
      <c r="B1141" s="48"/>
      <c r="C1141" s="49"/>
    </row>
    <row r="1142" spans="1:4" s="24" customFormat="1" ht="13.5" customHeight="1" x14ac:dyDescent="0.25">
      <c r="A1142" s="32">
        <v>2000</v>
      </c>
      <c r="B1142" s="47" t="s">
        <v>170</v>
      </c>
      <c r="C1142" s="49"/>
      <c r="D1142" s="35"/>
    </row>
    <row r="1143" spans="1:4" s="24" customFormat="1" ht="13.5" customHeight="1" x14ac:dyDescent="0.25">
      <c r="A1143" s="32"/>
      <c r="B1143" s="47"/>
      <c r="C1143" s="49"/>
      <c r="D1143" s="35"/>
    </row>
    <row r="1144" spans="1:4" s="24" customFormat="1" ht="15" customHeight="1" x14ac:dyDescent="0.25">
      <c r="A1144" s="32"/>
      <c r="B1144" s="113" t="s">
        <v>346</v>
      </c>
      <c r="C1144" s="49"/>
      <c r="D1144" s="114"/>
    </row>
    <row r="1145" spans="1:4" s="24" customFormat="1" ht="46.5" customHeight="1" x14ac:dyDescent="0.25">
      <c r="A1145" s="32"/>
      <c r="B1145" s="113"/>
      <c r="C1145" s="49"/>
      <c r="D1145" s="114"/>
    </row>
    <row r="1146" spans="1:4" s="24" customFormat="1" ht="7.5" customHeight="1" x14ac:dyDescent="0.25">
      <c r="A1146" s="32"/>
      <c r="B1146" s="40"/>
      <c r="C1146" s="49"/>
      <c r="D1146" s="40"/>
    </row>
    <row r="1147" spans="1:4" s="24" customFormat="1" ht="14.1" customHeight="1" x14ac:dyDescent="0.25">
      <c r="A1147" s="32"/>
      <c r="B1147" s="36" t="s">
        <v>106</v>
      </c>
      <c r="C1147" s="34"/>
    </row>
    <row r="1148" spans="1:4" s="24" customFormat="1" ht="14.1" customHeight="1" x14ac:dyDescent="0.25">
      <c r="A1148" s="37"/>
      <c r="B1148" s="38"/>
      <c r="C1148" s="39"/>
    </row>
    <row r="1149" spans="1:4" s="24" customFormat="1" ht="14.1" customHeight="1" x14ac:dyDescent="0.25">
      <c r="A1149" s="32"/>
      <c r="B1149" s="48"/>
      <c r="C1149" s="49"/>
    </row>
    <row r="1150" spans="1:4" s="24" customFormat="1" ht="13.5" customHeight="1" x14ac:dyDescent="0.25">
      <c r="A1150" s="32">
        <f>A1142+10</f>
        <v>2010</v>
      </c>
      <c r="B1150" s="47" t="s">
        <v>171</v>
      </c>
      <c r="C1150" s="49"/>
      <c r="D1150" s="35"/>
    </row>
    <row r="1151" spans="1:4" s="24" customFormat="1" ht="13.5" customHeight="1" x14ac:dyDescent="0.25">
      <c r="A1151" s="32"/>
      <c r="B1151" s="47"/>
      <c r="C1151" s="49"/>
      <c r="D1151" s="35"/>
    </row>
    <row r="1152" spans="1:4" s="24" customFormat="1" ht="15" customHeight="1" x14ac:dyDescent="0.25">
      <c r="A1152" s="32"/>
      <c r="B1152" s="113" t="s">
        <v>176</v>
      </c>
      <c r="C1152" s="49"/>
      <c r="D1152" s="114"/>
    </row>
    <row r="1153" spans="1:4" s="24" customFormat="1" ht="43.5" customHeight="1" x14ac:dyDescent="0.25">
      <c r="A1153" s="32"/>
      <c r="B1153" s="113"/>
      <c r="C1153" s="49"/>
      <c r="D1153" s="114"/>
    </row>
    <row r="1154" spans="1:4" s="24" customFormat="1" x14ac:dyDescent="0.25">
      <c r="A1154" s="32"/>
      <c r="B1154" s="40"/>
      <c r="C1154" s="49"/>
      <c r="D1154" s="40"/>
    </row>
    <row r="1155" spans="1:4" s="24" customFormat="1" ht="14.1" customHeight="1" x14ac:dyDescent="0.25">
      <c r="A1155" s="32"/>
      <c r="B1155" s="36" t="s">
        <v>106</v>
      </c>
      <c r="C1155" s="34"/>
    </row>
    <row r="1156" spans="1:4" s="24" customFormat="1" ht="14.1" customHeight="1" x14ac:dyDescent="0.25">
      <c r="A1156" s="37"/>
      <c r="B1156" s="38"/>
      <c r="C1156" s="39"/>
    </row>
    <row r="1157" spans="1:4" s="24" customFormat="1" ht="14.1" customHeight="1" x14ac:dyDescent="0.25">
      <c r="A1157" s="32"/>
      <c r="B1157" s="48"/>
      <c r="C1157" s="49"/>
    </row>
    <row r="1158" spans="1:4" s="24" customFormat="1" ht="13.5" customHeight="1" x14ac:dyDescent="0.25">
      <c r="A1158" s="32">
        <f>A1150+10</f>
        <v>2020</v>
      </c>
      <c r="B1158" s="47" t="s">
        <v>173</v>
      </c>
      <c r="C1158" s="49"/>
      <c r="D1158" s="35"/>
    </row>
    <row r="1159" spans="1:4" s="24" customFormat="1" ht="13.5" customHeight="1" x14ac:dyDescent="0.25">
      <c r="A1159" s="32"/>
      <c r="B1159" s="47"/>
      <c r="C1159" s="49"/>
      <c r="D1159" s="35"/>
    </row>
    <row r="1160" spans="1:4" s="24" customFormat="1" ht="15" customHeight="1" x14ac:dyDescent="0.25">
      <c r="A1160" s="32"/>
      <c r="B1160" s="113" t="s">
        <v>175</v>
      </c>
      <c r="C1160" s="49"/>
      <c r="D1160" s="114"/>
    </row>
    <row r="1161" spans="1:4" s="24" customFormat="1" ht="100.5" customHeight="1" x14ac:dyDescent="0.25">
      <c r="A1161" s="32"/>
      <c r="B1161" s="113"/>
      <c r="C1161" s="49"/>
      <c r="D1161" s="114"/>
    </row>
    <row r="1162" spans="1:4" s="24" customFormat="1" x14ac:dyDescent="0.25">
      <c r="A1162" s="32"/>
      <c r="B1162" s="40"/>
      <c r="C1162" s="49"/>
      <c r="D1162" s="40"/>
    </row>
    <row r="1163" spans="1:4" s="24" customFormat="1" ht="14.1" customHeight="1" x14ac:dyDescent="0.25">
      <c r="A1163" s="32"/>
      <c r="B1163" s="36" t="s">
        <v>106</v>
      </c>
      <c r="C1163" s="34"/>
    </row>
    <row r="1164" spans="1:4" s="24" customFormat="1" ht="14.1" customHeight="1" x14ac:dyDescent="0.25">
      <c r="A1164" s="37"/>
      <c r="B1164" s="38"/>
      <c r="C1164" s="39"/>
    </row>
    <row r="1165" spans="1:4" s="24" customFormat="1" ht="14.1" customHeight="1" x14ac:dyDescent="0.25">
      <c r="A1165" s="32"/>
      <c r="B1165" s="48"/>
      <c r="C1165" s="49"/>
    </row>
    <row r="1166" spans="1:4" s="24" customFormat="1" ht="13.5" customHeight="1" x14ac:dyDescent="0.25">
      <c r="A1166" s="32">
        <f>A1158+10</f>
        <v>2030</v>
      </c>
      <c r="B1166" s="47" t="s">
        <v>172</v>
      </c>
      <c r="C1166" s="49"/>
      <c r="D1166" s="35"/>
    </row>
    <row r="1167" spans="1:4" s="24" customFormat="1" ht="13.5" customHeight="1" x14ac:dyDescent="0.25">
      <c r="A1167" s="32"/>
      <c r="B1167" s="47"/>
      <c r="C1167" s="49"/>
      <c r="D1167" s="35"/>
    </row>
    <row r="1168" spans="1:4" s="24" customFormat="1" ht="15" customHeight="1" x14ac:dyDescent="0.25">
      <c r="A1168" s="32"/>
      <c r="B1168" s="113" t="s">
        <v>174</v>
      </c>
      <c r="C1168" s="49"/>
      <c r="D1168" s="114"/>
    </row>
    <row r="1169" spans="1:4" s="24" customFormat="1" ht="34.5" customHeight="1" x14ac:dyDescent="0.25">
      <c r="A1169" s="32"/>
      <c r="B1169" s="113"/>
      <c r="C1169" s="49"/>
      <c r="D1169" s="114"/>
    </row>
    <row r="1170" spans="1:4" s="24" customFormat="1" x14ac:dyDescent="0.25">
      <c r="A1170" s="32"/>
      <c r="B1170" s="40"/>
      <c r="C1170" s="49"/>
      <c r="D1170" s="40"/>
    </row>
    <row r="1171" spans="1:4" s="24" customFormat="1" ht="14.1" customHeight="1" x14ac:dyDescent="0.25">
      <c r="A1171" s="32"/>
      <c r="B1171" s="36" t="s">
        <v>106</v>
      </c>
      <c r="C1171" s="34"/>
    </row>
    <row r="1172" spans="1:4" s="24" customFormat="1" ht="14.1" customHeight="1" x14ac:dyDescent="0.25">
      <c r="A1172" s="37"/>
      <c r="B1172" s="38"/>
      <c r="C1172" s="39"/>
    </row>
  </sheetData>
  <mergeCells count="221">
    <mergeCell ref="D411:D413"/>
    <mergeCell ref="B420:B422"/>
    <mergeCell ref="D420:D422"/>
    <mergeCell ref="D834:D835"/>
    <mergeCell ref="B980:B981"/>
    <mergeCell ref="D980:D981"/>
    <mergeCell ref="B826:B827"/>
    <mergeCell ref="D826:D827"/>
    <mergeCell ref="B891:B892"/>
    <mergeCell ref="D891:D892"/>
    <mergeCell ref="B883:B884"/>
    <mergeCell ref="D883:D884"/>
    <mergeCell ref="B842:B843"/>
    <mergeCell ref="D842:D843"/>
    <mergeCell ref="B867:B868"/>
    <mergeCell ref="B947:B948"/>
    <mergeCell ref="D947:D948"/>
    <mergeCell ref="D907:D908"/>
    <mergeCell ref="B915:B916"/>
    <mergeCell ref="D915:D916"/>
    <mergeCell ref="B858:B859"/>
    <mergeCell ref="D858:D859"/>
    <mergeCell ref="B562:B563"/>
    <mergeCell ref="D562:D563"/>
    <mergeCell ref="B78:B79"/>
    <mergeCell ref="B762:B763"/>
    <mergeCell ref="D762:D763"/>
    <mergeCell ref="B357:B359"/>
    <mergeCell ref="B1060:B1061"/>
    <mergeCell ref="D1060:D1061"/>
    <mergeCell ref="B1068:B1069"/>
    <mergeCell ref="D1068:D1069"/>
    <mergeCell ref="B1036:B1037"/>
    <mergeCell ref="D1036:D1037"/>
    <mergeCell ref="B1044:B1045"/>
    <mergeCell ref="D1044:D1045"/>
    <mergeCell ref="B1052:B1053"/>
    <mergeCell ref="D1052:D1053"/>
    <mergeCell ref="B988:B989"/>
    <mergeCell ref="D988:D989"/>
    <mergeCell ref="B320:B322"/>
    <mergeCell ref="B1012:B1013"/>
    <mergeCell ref="D1012:D1013"/>
    <mergeCell ref="B802:B803"/>
    <mergeCell ref="D802:D803"/>
    <mergeCell ref="B1020:B1021"/>
    <mergeCell ref="D1020:D1021"/>
    <mergeCell ref="B834:B835"/>
    <mergeCell ref="B818:B819"/>
    <mergeCell ref="B770:B771"/>
    <mergeCell ref="B746:B747"/>
    <mergeCell ref="D746:D747"/>
    <mergeCell ref="B681:B682"/>
    <mergeCell ref="D681:D682"/>
    <mergeCell ref="D818:D819"/>
    <mergeCell ref="B778:B779"/>
    <mergeCell ref="D778:D779"/>
    <mergeCell ref="B786:B787"/>
    <mergeCell ref="D786:D787"/>
    <mergeCell ref="B754:B755"/>
    <mergeCell ref="B730:B731"/>
    <mergeCell ref="D730:D731"/>
    <mergeCell ref="B690:B691"/>
    <mergeCell ref="B810:B811"/>
    <mergeCell ref="D810:D811"/>
    <mergeCell ref="D738:D739"/>
    <mergeCell ref="B722:B723"/>
    <mergeCell ref="B738:B739"/>
    <mergeCell ref="B794:B795"/>
    <mergeCell ref="D794:D795"/>
    <mergeCell ref="D447:D448"/>
    <mergeCell ref="B447:B448"/>
    <mergeCell ref="B212:B214"/>
    <mergeCell ref="B266:B268"/>
    <mergeCell ref="B194:B196"/>
    <mergeCell ref="B239:B241"/>
    <mergeCell ref="B248:B250"/>
    <mergeCell ref="B257:B259"/>
    <mergeCell ref="D514:D515"/>
    <mergeCell ref="B302:B304"/>
    <mergeCell ref="B330:B332"/>
    <mergeCell ref="D439:D440"/>
    <mergeCell ref="B275:B277"/>
    <mergeCell ref="B284:B286"/>
    <mergeCell ref="B293:B295"/>
    <mergeCell ref="D462:D463"/>
    <mergeCell ref="B430:B432"/>
    <mergeCell ref="D430:D431"/>
    <mergeCell ref="B366:B368"/>
    <mergeCell ref="B393:B395"/>
    <mergeCell ref="B375:B377"/>
    <mergeCell ref="B402:B404"/>
    <mergeCell ref="D402:D404"/>
    <mergeCell ref="B411:B413"/>
    <mergeCell ref="B86:B87"/>
    <mergeCell ref="D690:D691"/>
    <mergeCell ref="B698:B699"/>
    <mergeCell ref="B706:B707"/>
    <mergeCell ref="D706:D707"/>
    <mergeCell ref="B714:B715"/>
    <mergeCell ref="D754:D755"/>
    <mergeCell ref="D722:D723"/>
    <mergeCell ref="D17:D18"/>
    <mergeCell ref="B384:B386"/>
    <mergeCell ref="D610:D611"/>
    <mergeCell ref="B633:B634"/>
    <mergeCell ref="D633:D634"/>
    <mergeCell ref="B617:B618"/>
    <mergeCell ref="D617:D618"/>
    <mergeCell ref="B625:B626"/>
    <mergeCell ref="D625:D626"/>
    <mergeCell ref="B121:B123"/>
    <mergeCell ref="B130:B132"/>
    <mergeCell ref="B112:B114"/>
    <mergeCell ref="D384:D386"/>
    <mergeCell ref="B348:B350"/>
    <mergeCell ref="B94:B96"/>
    <mergeCell ref="B339:B341"/>
    <mergeCell ref="A1:C1"/>
    <mergeCell ref="B25:B27"/>
    <mergeCell ref="B70:B71"/>
    <mergeCell ref="B8:C8"/>
    <mergeCell ref="A9:C9"/>
    <mergeCell ref="B10:C10"/>
    <mergeCell ref="B17:B18"/>
    <mergeCell ref="A2:C2"/>
    <mergeCell ref="A3:C3"/>
    <mergeCell ref="B4:C4"/>
    <mergeCell ref="A5:C5"/>
    <mergeCell ref="B6:C6"/>
    <mergeCell ref="A7:C7"/>
    <mergeCell ref="B61:B63"/>
    <mergeCell ref="B43:B45"/>
    <mergeCell ref="B52:B54"/>
    <mergeCell ref="B34:B36"/>
    <mergeCell ref="C34:C36"/>
    <mergeCell ref="D455:D456"/>
    <mergeCell ref="D714:D715"/>
    <mergeCell ref="B673:B674"/>
    <mergeCell ref="D673:D674"/>
    <mergeCell ref="D641:D642"/>
    <mergeCell ref="B649:B650"/>
    <mergeCell ref="D649:D650"/>
    <mergeCell ref="B657:B658"/>
    <mergeCell ref="B490:B491"/>
    <mergeCell ref="B594:B595"/>
    <mergeCell ref="D570:D571"/>
    <mergeCell ref="B602:B603"/>
    <mergeCell ref="B665:B666"/>
    <mergeCell ref="D665:D666"/>
    <mergeCell ref="D657:D658"/>
    <mergeCell ref="B641:B642"/>
    <mergeCell ref="B586:B587"/>
    <mergeCell ref="B578:B579"/>
    <mergeCell ref="B570:B571"/>
    <mergeCell ref="D506:D507"/>
    <mergeCell ref="B538:B539"/>
    <mergeCell ref="B546:B547"/>
    <mergeCell ref="B554:B555"/>
    <mergeCell ref="D554:D555"/>
    <mergeCell ref="B506:B507"/>
    <mergeCell ref="B103:B105"/>
    <mergeCell ref="B203:B205"/>
    <mergeCell ref="B140:B142"/>
    <mergeCell ref="B158:B160"/>
    <mergeCell ref="B167:B169"/>
    <mergeCell ref="B530:B531"/>
    <mergeCell ref="B149:B151"/>
    <mergeCell ref="B522:B523"/>
    <mergeCell ref="B514:B515"/>
    <mergeCell ref="B185:B187"/>
    <mergeCell ref="B176:B178"/>
    <mergeCell ref="B221:B223"/>
    <mergeCell ref="B230:B232"/>
    <mergeCell ref="B311:B313"/>
    <mergeCell ref="B439:B440"/>
    <mergeCell ref="B498:B499"/>
    <mergeCell ref="B931:B932"/>
    <mergeCell ref="D931:D932"/>
    <mergeCell ref="B939:B940"/>
    <mergeCell ref="D939:D940"/>
    <mergeCell ref="B850:B851"/>
    <mergeCell ref="D850:D851"/>
    <mergeCell ref="B971:B972"/>
    <mergeCell ref="D971:D972"/>
    <mergeCell ref="B963:B964"/>
    <mergeCell ref="D963:D964"/>
    <mergeCell ref="B899:B900"/>
    <mergeCell ref="D899:D900"/>
    <mergeCell ref="B907:B908"/>
    <mergeCell ref="B923:B924"/>
    <mergeCell ref="D923:D924"/>
    <mergeCell ref="B875:B876"/>
    <mergeCell ref="B955:B956"/>
    <mergeCell ref="D955:D956"/>
    <mergeCell ref="B996:B997"/>
    <mergeCell ref="D996:D997"/>
    <mergeCell ref="B1028:B1029"/>
    <mergeCell ref="D1028:D1029"/>
    <mergeCell ref="B1084:B1085"/>
    <mergeCell ref="D1084:D1085"/>
    <mergeCell ref="B1004:B1005"/>
    <mergeCell ref="D1004:D1005"/>
    <mergeCell ref="B1102:B1103"/>
    <mergeCell ref="D1102:D1103"/>
    <mergeCell ref="B1076:B1077"/>
    <mergeCell ref="D1076:D1077"/>
    <mergeCell ref="B1093:B1094"/>
    <mergeCell ref="D1093:D1094"/>
    <mergeCell ref="B1111:B1112"/>
    <mergeCell ref="B1127:B1128"/>
    <mergeCell ref="B1119:B1120"/>
    <mergeCell ref="B1152:B1153"/>
    <mergeCell ref="D1152:D1153"/>
    <mergeCell ref="B1160:B1161"/>
    <mergeCell ref="D1160:D1161"/>
    <mergeCell ref="B1168:B1169"/>
    <mergeCell ref="D1168:D1169"/>
    <mergeCell ref="B1144:B1145"/>
    <mergeCell ref="D1144:D1145"/>
    <mergeCell ref="B1135:B1136"/>
  </mergeCells>
  <printOptions horizontalCentered="1"/>
  <pageMargins left="0.27559055118110237" right="0.27559055118110237" top="0.19685039370078741" bottom="0.35433070866141736" header="7.874015748031496E-2" footer="0.15748031496062992"/>
  <pageSetup paperSize="9" scale="69" fitToHeight="22" orientation="portrait" horizontalDpi="1200" verticalDpi="1200" r:id="rId1"/>
  <headerFooter>
    <oddFooter>&amp;LJuin 2025&amp;C&amp;F&amp;R&amp;P/&amp;N</oddFooter>
  </headerFooter>
  <rowBreaks count="22" manualBreakCount="22">
    <brk id="21" max="2" man="1"/>
    <brk id="39" max="2" man="1"/>
    <brk id="90" max="2" man="1"/>
    <brk id="190" max="2" man="1"/>
    <brk id="244" max="2" man="1"/>
    <brk id="307" max="2" man="1"/>
    <brk id="344" max="2" man="1"/>
    <brk id="389" max="2" man="1"/>
    <brk id="451" max="2" man="1"/>
    <brk id="510" max="2" man="1"/>
    <brk id="558" max="2" man="1"/>
    <brk id="613" max="2" man="1"/>
    <brk id="669" max="2" man="1"/>
    <brk id="726" max="2" man="1"/>
    <brk id="790" max="2" man="1"/>
    <brk id="854" max="2" man="1"/>
    <brk id="911" max="2" man="1"/>
    <brk id="935" max="2" man="1"/>
    <brk id="984" max="2" man="1"/>
    <brk id="1024" max="2" man="1"/>
    <brk id="1088" max="2" man="1"/>
    <brk id="1139"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DE541-EA42-4908-A2F0-DE861B0359B5}">
  <dimension ref="A1:N151"/>
  <sheetViews>
    <sheetView view="pageBreakPreview" zoomScaleSheetLayoutView="100" workbookViewId="0">
      <pane ySplit="5" topLeftCell="A6" activePane="bottomLeft" state="frozen"/>
      <selection activeCell="B1071" sqref="B1071:B1072"/>
      <selection pane="bottomLeft" activeCell="B10" sqref="B10"/>
    </sheetView>
  </sheetViews>
  <sheetFormatPr baseColWidth="10" defaultRowHeight="15" outlineLevelCol="1" x14ac:dyDescent="0.25"/>
  <cols>
    <col min="1" max="1" width="9" bestFit="1" customWidth="1"/>
    <col min="2" max="2" width="46" customWidth="1"/>
    <col min="3" max="3" width="16.42578125" customWidth="1"/>
    <col min="4" max="10" width="11.42578125" hidden="1" customWidth="1" outlineLevel="1"/>
    <col min="11" max="11" width="12.85546875" bestFit="1" customWidth="1" collapsed="1"/>
    <col min="12" max="12" width="21" customWidth="1"/>
    <col min="13" max="13" width="24.85546875" bestFit="1" customWidth="1"/>
    <col min="14" max="14" width="15.5703125" bestFit="1" customWidth="1"/>
    <col min="15" max="15" width="14" bestFit="1" customWidth="1"/>
  </cols>
  <sheetData>
    <row r="1" spans="1:14" x14ac:dyDescent="0.25">
      <c r="A1" s="13" t="s">
        <v>143</v>
      </c>
      <c r="B1" s="14"/>
      <c r="C1" s="143" t="s">
        <v>338</v>
      </c>
      <c r="D1" s="144"/>
      <c r="E1" s="144"/>
      <c r="F1" s="144"/>
      <c r="G1" s="144"/>
      <c r="H1" s="144"/>
      <c r="I1" s="144"/>
      <c r="J1" s="144"/>
      <c r="K1" s="144"/>
      <c r="L1" s="144"/>
      <c r="M1" s="145"/>
    </row>
    <row r="2" spans="1:14" ht="24" customHeight="1" x14ac:dyDescent="0.25">
      <c r="A2" s="136" t="s">
        <v>142</v>
      </c>
      <c r="B2" s="137"/>
      <c r="C2" s="146"/>
      <c r="D2" s="147"/>
      <c r="E2" s="147"/>
      <c r="F2" s="147"/>
      <c r="G2" s="147"/>
      <c r="H2" s="147"/>
      <c r="I2" s="147"/>
      <c r="J2" s="147"/>
      <c r="K2" s="147"/>
      <c r="L2" s="147"/>
      <c r="M2" s="148"/>
    </row>
    <row r="3" spans="1:14" ht="45" customHeight="1" x14ac:dyDescent="0.25">
      <c r="A3" s="138" t="s">
        <v>342</v>
      </c>
      <c r="B3" s="139"/>
      <c r="C3" s="149"/>
      <c r="D3" s="150"/>
      <c r="E3" s="150"/>
      <c r="F3" s="150"/>
      <c r="G3" s="150"/>
      <c r="H3" s="150"/>
      <c r="I3" s="150"/>
      <c r="J3" s="150"/>
      <c r="K3" s="150"/>
      <c r="L3" s="150"/>
      <c r="M3" s="151"/>
    </row>
    <row r="4" spans="1:14" x14ac:dyDescent="0.25">
      <c r="A4" s="17"/>
      <c r="B4" s="86"/>
      <c r="C4" s="1"/>
      <c r="D4" s="1"/>
      <c r="E4" s="1"/>
      <c r="F4" s="1"/>
      <c r="G4" s="1"/>
      <c r="H4" s="1"/>
      <c r="I4" s="1"/>
      <c r="J4" s="1"/>
      <c r="K4" s="1"/>
      <c r="L4" s="1"/>
      <c r="M4" s="2"/>
    </row>
    <row r="5" spans="1:14" x14ac:dyDescent="0.25">
      <c r="A5" s="15" t="s">
        <v>0</v>
      </c>
      <c r="B5" s="15" t="s">
        <v>1</v>
      </c>
      <c r="C5" s="15" t="s">
        <v>2</v>
      </c>
      <c r="D5" s="15" t="s">
        <v>3</v>
      </c>
      <c r="E5" s="15" t="s">
        <v>4</v>
      </c>
      <c r="F5" s="15" t="s">
        <v>5</v>
      </c>
      <c r="G5" s="15" t="s">
        <v>6</v>
      </c>
      <c r="H5" s="15" t="s">
        <v>7</v>
      </c>
      <c r="I5" s="15" t="s">
        <v>8</v>
      </c>
      <c r="J5" s="15" t="s">
        <v>9</v>
      </c>
      <c r="K5" s="15" t="s">
        <v>10</v>
      </c>
      <c r="L5" s="15" t="s">
        <v>11</v>
      </c>
      <c r="M5" s="15" t="s">
        <v>12</v>
      </c>
    </row>
    <row r="6" spans="1:14" s="104" customFormat="1" x14ac:dyDescent="0.25">
      <c r="A6" s="154" t="s">
        <v>206</v>
      </c>
      <c r="B6" s="155"/>
      <c r="C6" s="155"/>
      <c r="D6" s="155"/>
      <c r="E6" s="155"/>
      <c r="F6" s="155"/>
      <c r="G6" s="155"/>
      <c r="H6" s="155"/>
      <c r="I6" s="155"/>
      <c r="J6" s="155"/>
      <c r="K6" s="155"/>
      <c r="L6" s="155"/>
      <c r="M6" s="156"/>
      <c r="N6" s="103"/>
    </row>
    <row r="7" spans="1:14" x14ac:dyDescent="0.25">
      <c r="A7" s="4"/>
      <c r="B7" s="16" t="str">
        <f>BPU!B13</f>
        <v>ETUDES, INSTALLATIONS, AMENEE / REPLI DE MATERIEL</v>
      </c>
      <c r="C7" s="18"/>
      <c r="D7" s="18"/>
      <c r="E7" s="18"/>
      <c r="F7" s="18"/>
      <c r="G7" s="18"/>
      <c r="H7" s="18"/>
      <c r="I7" s="18"/>
      <c r="J7" s="18"/>
      <c r="K7" s="18"/>
      <c r="L7" s="18"/>
      <c r="M7" s="94"/>
      <c r="N7" s="12">
        <f>SUM(M8:M21)</f>
        <v>0</v>
      </c>
    </row>
    <row r="8" spans="1:14" x14ac:dyDescent="0.25">
      <c r="A8" s="10">
        <f>BPU!A15</f>
        <v>10</v>
      </c>
      <c r="B8" s="6" t="str">
        <f>BPU!B15</f>
        <v>Etudes d'exécution, DICT et récolement</v>
      </c>
      <c r="C8" s="58" t="str">
        <f>BPU!B20</f>
        <v>Le Forfait ...............................................................................</v>
      </c>
      <c r="D8" s="9"/>
      <c r="E8" s="9"/>
      <c r="F8" s="9"/>
      <c r="G8" s="9"/>
      <c r="H8" s="9"/>
      <c r="I8" s="9"/>
      <c r="J8" s="10"/>
      <c r="K8" s="53">
        <v>1</v>
      </c>
      <c r="L8" s="22"/>
      <c r="M8" s="8"/>
    </row>
    <row r="9" spans="1:14" ht="25.5" x14ac:dyDescent="0.25">
      <c r="A9" s="20">
        <f>BPU!A23</f>
        <v>20</v>
      </c>
      <c r="B9" s="6" t="str">
        <f>BPU!B23</f>
        <v>Installations générales de chantier et repliement en fin de chantier</v>
      </c>
      <c r="C9" s="58" t="str">
        <f>BPU!B29</f>
        <v>Le Forfait ...............................................................................</v>
      </c>
      <c r="D9" s="5"/>
      <c r="E9" s="5"/>
      <c r="F9" s="5"/>
      <c r="G9" s="5"/>
      <c r="H9" s="5"/>
      <c r="I9" s="5"/>
      <c r="J9" s="7"/>
      <c r="K9" s="53">
        <v>1</v>
      </c>
      <c r="L9" s="22"/>
      <c r="M9" s="8"/>
    </row>
    <row r="10" spans="1:14" x14ac:dyDescent="0.25">
      <c r="A10" s="20">
        <f>BPU!A32</f>
        <v>30</v>
      </c>
      <c r="B10" s="6" t="str">
        <f>BPU!B32</f>
        <v>Gestion de la route</v>
      </c>
      <c r="C10" s="58" t="str">
        <f>BPU!B38</f>
        <v>Le Forfait ...............................................................................</v>
      </c>
      <c r="D10" s="5"/>
      <c r="E10" s="5"/>
      <c r="F10" s="5"/>
      <c r="G10" s="5"/>
      <c r="H10" s="5"/>
      <c r="I10" s="5"/>
      <c r="J10" s="7"/>
      <c r="K10" s="53">
        <v>1</v>
      </c>
      <c r="L10" s="22"/>
      <c r="M10" s="8"/>
    </row>
    <row r="11" spans="1:14" x14ac:dyDescent="0.25">
      <c r="A11" s="20">
        <f>BPU!A41</f>
        <v>40</v>
      </c>
      <c r="B11" s="6" t="str">
        <f>BPU!B41</f>
        <v>Amenée / repli d'une tour escalier et contrôle</v>
      </c>
      <c r="C11" s="58" t="str">
        <f>BPU!B47</f>
        <v>Le Forfait ...............................................................................</v>
      </c>
      <c r="D11" s="5"/>
      <c r="E11" s="5"/>
      <c r="F11" s="5"/>
      <c r="G11" s="5"/>
      <c r="H11" s="5"/>
      <c r="I11" s="5"/>
      <c r="J11" s="7"/>
      <c r="K11" s="53">
        <v>1</v>
      </c>
      <c r="L11" s="22"/>
      <c r="M11" s="8"/>
    </row>
    <row r="12" spans="1:14" x14ac:dyDescent="0.25">
      <c r="A12" s="20">
        <f>BPU!A50</f>
        <v>50</v>
      </c>
      <c r="B12" s="6" t="str">
        <f>BPU!B50</f>
        <v>Relevé topographique</v>
      </c>
      <c r="C12" s="58" t="str">
        <f>BPU!B56</f>
        <v>Le Forfait ...............................................................................</v>
      </c>
      <c r="D12" s="5"/>
      <c r="E12" s="5"/>
      <c r="F12" s="5"/>
      <c r="G12" s="5"/>
      <c r="H12" s="5"/>
      <c r="I12" s="5"/>
      <c r="J12" s="7"/>
      <c r="K12" s="53">
        <v>1</v>
      </c>
      <c r="L12" s="22"/>
      <c r="M12" s="8"/>
    </row>
    <row r="13" spans="1:14" x14ac:dyDescent="0.25">
      <c r="A13" s="20">
        <f>BPU!A59</f>
        <v>60</v>
      </c>
      <c r="B13" s="6" t="str">
        <f>BPU!B59</f>
        <v>Amenée / repli d'un engin de levage</v>
      </c>
      <c r="C13" s="58" t="str">
        <f>BPU!B65</f>
        <v>Le Forfait ...............................................................................</v>
      </c>
      <c r="D13" s="5"/>
      <c r="E13" s="5"/>
      <c r="F13" s="5"/>
      <c r="G13" s="5"/>
      <c r="H13" s="5"/>
      <c r="I13" s="5"/>
      <c r="J13" s="7"/>
      <c r="K13" s="53">
        <v>1</v>
      </c>
      <c r="L13" s="22"/>
      <c r="M13" s="8"/>
    </row>
    <row r="14" spans="1:14" ht="25.5" x14ac:dyDescent="0.25">
      <c r="A14" s="20">
        <f>BPU!A68</f>
        <v>70</v>
      </c>
      <c r="B14" s="6" t="str">
        <f>BPU!B68</f>
        <v>Amenée / repli du matériel de sciage, de démolition et de terrassement</v>
      </c>
      <c r="C14" s="58" t="str">
        <f>BPU!B73</f>
        <v>Le Forfait ...............................................................................</v>
      </c>
      <c r="D14" s="5"/>
      <c r="E14" s="5"/>
      <c r="F14" s="5"/>
      <c r="G14" s="5"/>
      <c r="H14" s="5"/>
      <c r="I14" s="5"/>
      <c r="J14" s="7"/>
      <c r="K14" s="53">
        <v>1</v>
      </c>
      <c r="L14" s="22"/>
      <c r="M14" s="8"/>
    </row>
    <row r="15" spans="1:14" x14ac:dyDescent="0.25">
      <c r="A15" s="20">
        <f>BPU!A76</f>
        <v>80</v>
      </c>
      <c r="B15" s="6" t="str">
        <f>BPU!B76</f>
        <v>Reprise de maçonnerie sous le niveau d'eau</v>
      </c>
      <c r="C15" s="58" t="str">
        <f>BPU!B81</f>
        <v>Le Forfait ...............................................................................</v>
      </c>
      <c r="D15" s="5"/>
      <c r="E15" s="5"/>
      <c r="F15" s="5"/>
      <c r="G15" s="5"/>
      <c r="H15" s="5"/>
      <c r="I15" s="5"/>
      <c r="J15" s="7"/>
      <c r="K15" s="53">
        <v>1</v>
      </c>
      <c r="L15" s="22"/>
      <c r="M15" s="8"/>
    </row>
    <row r="16" spans="1:14" ht="25.5" x14ac:dyDescent="0.25">
      <c r="A16" s="20">
        <f>BPU!A84</f>
        <v>90</v>
      </c>
      <c r="B16" s="6" t="str">
        <f>BPU!B84</f>
        <v>Amenée / repli d'une plateforme pour reprise des maçonneries côté Yonne</v>
      </c>
      <c r="C16" s="58" t="str">
        <f>BPU!B89</f>
        <v>Le Forfait ...............................................................................</v>
      </c>
      <c r="D16" s="5"/>
      <c r="E16" s="5"/>
      <c r="F16" s="5"/>
      <c r="G16" s="5"/>
      <c r="H16" s="5"/>
      <c r="I16" s="5"/>
      <c r="J16" s="7"/>
      <c r="K16" s="53">
        <v>1</v>
      </c>
      <c r="L16" s="22"/>
      <c r="M16" s="8"/>
    </row>
    <row r="17" spans="1:14" x14ac:dyDescent="0.25">
      <c r="A17" s="20">
        <f>BPU!A92</f>
        <v>100</v>
      </c>
      <c r="B17" s="6" t="str">
        <f>BPU!B92</f>
        <v>Constat d'huissier</v>
      </c>
      <c r="C17" s="58" t="str">
        <f>BPU!B98</f>
        <v>Le Forfait ...............................................................................</v>
      </c>
      <c r="D17" s="5"/>
      <c r="E17" s="5"/>
      <c r="F17" s="5"/>
      <c r="G17" s="5"/>
      <c r="H17" s="5"/>
      <c r="I17" s="5"/>
      <c r="J17" s="7"/>
      <c r="K17" s="53">
        <v>1</v>
      </c>
      <c r="L17" s="22"/>
      <c r="M17" s="22"/>
    </row>
    <row r="18" spans="1:14" x14ac:dyDescent="0.25">
      <c r="A18" s="20">
        <f>BPU!A101</f>
        <v>110</v>
      </c>
      <c r="B18" s="6" t="str">
        <f>BPU!B101</f>
        <v>Dispositif de suivi environnemental</v>
      </c>
      <c r="C18" s="58" t="str">
        <f>BPU!B107</f>
        <v>Le Forfait ...............................................................................</v>
      </c>
      <c r="D18" s="5"/>
      <c r="E18" s="5"/>
      <c r="F18" s="5"/>
      <c r="G18" s="5"/>
      <c r="H18" s="5"/>
      <c r="I18" s="5"/>
      <c r="J18" s="7"/>
      <c r="K18" s="53">
        <v>1</v>
      </c>
      <c r="L18" s="22"/>
      <c r="M18" s="8"/>
    </row>
    <row r="19" spans="1:14" x14ac:dyDescent="0.25">
      <c r="A19" s="105" t="str">
        <f>BPU!A110</f>
        <v>PM1</v>
      </c>
      <c r="B19" s="106" t="str">
        <f>BPU!B110</f>
        <v>Immobilisation</v>
      </c>
      <c r="C19" s="107" t="str">
        <f>BPU!B116</f>
        <v>La journée pour mémoire ...............................................................................</v>
      </c>
      <c r="D19" s="5"/>
      <c r="E19" s="5"/>
      <c r="F19" s="5"/>
      <c r="G19" s="5"/>
      <c r="H19" s="5"/>
      <c r="I19" s="5"/>
      <c r="J19" s="19"/>
      <c r="K19" s="53"/>
      <c r="L19" s="22"/>
      <c r="M19" s="8"/>
    </row>
    <row r="20" spans="1:14" x14ac:dyDescent="0.25">
      <c r="A20" s="105" t="str">
        <f>BPU!A119</f>
        <v>PM2</v>
      </c>
      <c r="B20" s="106" t="str">
        <f>BPU!B119</f>
        <v>Remise en eau en cas de montée des eaux</v>
      </c>
      <c r="C20" s="107" t="str">
        <f>BPU!B125</f>
        <v>Le forfait pour mémoire ...............................................................................</v>
      </c>
      <c r="D20" s="5"/>
      <c r="E20" s="5"/>
      <c r="F20" s="5"/>
      <c r="G20" s="5"/>
      <c r="H20" s="5"/>
      <c r="I20" s="5"/>
      <c r="J20" s="7"/>
      <c r="K20" s="53"/>
      <c r="L20" s="22"/>
      <c r="M20" s="8"/>
    </row>
    <row r="21" spans="1:14" x14ac:dyDescent="0.25">
      <c r="A21" s="105" t="str">
        <f>BPU!A128</f>
        <v>PM3</v>
      </c>
      <c r="B21" s="106" t="str">
        <f>BPU!B128</f>
        <v>Batardage après montée des eaux</v>
      </c>
      <c r="C21" s="107" t="str">
        <f>BPU!B134</f>
        <v>Le forfait pour mémoire ...............................................................................</v>
      </c>
      <c r="D21" s="5"/>
      <c r="E21" s="5"/>
      <c r="F21" s="5"/>
      <c r="G21" s="5"/>
      <c r="H21" s="5"/>
      <c r="I21" s="5"/>
      <c r="J21" s="7"/>
      <c r="K21" s="53"/>
      <c r="L21" s="22"/>
      <c r="M21" s="8"/>
    </row>
    <row r="22" spans="1:14" x14ac:dyDescent="0.25">
      <c r="A22" s="4"/>
      <c r="B22" s="16" t="str">
        <f>BPU!B136</f>
        <v>TRAVAUX PREPARATOIRES</v>
      </c>
      <c r="C22" s="18"/>
      <c r="D22" s="18"/>
      <c r="E22" s="18"/>
      <c r="F22" s="18"/>
      <c r="G22" s="18"/>
      <c r="H22" s="18"/>
      <c r="I22" s="18"/>
      <c r="J22" s="18"/>
      <c r="K22" s="92"/>
      <c r="L22" s="18"/>
      <c r="M22" s="94"/>
      <c r="N22" s="12">
        <f>SUM(M23:M43)</f>
        <v>0</v>
      </c>
    </row>
    <row r="23" spans="1:14" x14ac:dyDescent="0.25">
      <c r="A23" s="23">
        <f>BPU!A138</f>
        <v>200</v>
      </c>
      <c r="B23" s="21" t="str">
        <f>BPU!B138</f>
        <v>Décapage de terre végétale et évacuation</v>
      </c>
      <c r="C23" s="59" t="str">
        <f>BPU!B144</f>
        <v>Le m3 ...............................................................................</v>
      </c>
      <c r="D23" s="88"/>
      <c r="E23" s="88"/>
      <c r="F23" s="88"/>
      <c r="G23" s="88"/>
      <c r="H23" s="88"/>
      <c r="I23" s="88"/>
      <c r="J23" s="19"/>
      <c r="K23" s="88">
        <v>76</v>
      </c>
      <c r="L23" s="22"/>
      <c r="M23" s="8"/>
    </row>
    <row r="24" spans="1:14" x14ac:dyDescent="0.25">
      <c r="A24" s="23">
        <f>BPU!A147</f>
        <v>210</v>
      </c>
      <c r="B24" s="21" t="str">
        <f>BPU!B147</f>
        <v>Fourniture et mise en œuvre de géotextile</v>
      </c>
      <c r="C24" s="59" t="str">
        <f>BPU!B153</f>
        <v>Le m² ...............................................................................</v>
      </c>
      <c r="D24" s="88"/>
      <c r="E24" s="88"/>
      <c r="F24" s="88"/>
      <c r="G24" s="88"/>
      <c r="H24" s="88"/>
      <c r="I24" s="88"/>
      <c r="J24" s="19"/>
      <c r="K24" s="88">
        <v>380</v>
      </c>
      <c r="L24" s="22"/>
      <c r="M24" s="8"/>
    </row>
    <row r="25" spans="1:14" ht="25.5" x14ac:dyDescent="0.25">
      <c r="A25" s="23">
        <f>BPU!A156</f>
        <v>220</v>
      </c>
      <c r="B25" s="21" t="str">
        <f>BPU!B156</f>
        <v>Fourniture et mise en œuvre de grave concassée 0/60</v>
      </c>
      <c r="C25" s="59" t="str">
        <f>BPU!B162</f>
        <v>Le m3 ...............................................................................</v>
      </c>
      <c r="D25" s="88"/>
      <c r="E25" s="88"/>
      <c r="F25" s="88"/>
      <c r="G25" s="88"/>
      <c r="H25" s="88"/>
      <c r="I25" s="88"/>
      <c r="J25" s="19"/>
      <c r="K25" s="88">
        <v>57</v>
      </c>
      <c r="L25" s="22"/>
      <c r="M25" s="8"/>
    </row>
    <row r="26" spans="1:14" x14ac:dyDescent="0.25">
      <c r="A26" s="23">
        <f>BPU!A165</f>
        <v>230</v>
      </c>
      <c r="B26" s="21" t="str">
        <f>BPU!B165</f>
        <v>Fourniture et mise en œuvre de grave 0/31,5</v>
      </c>
      <c r="C26" s="59" t="str">
        <f>BPU!B171</f>
        <v>Le m3 ...............................................................................</v>
      </c>
      <c r="D26" s="88"/>
      <c r="E26" s="88"/>
      <c r="F26" s="88"/>
      <c r="G26" s="88"/>
      <c r="H26" s="88"/>
      <c r="I26" s="88"/>
      <c r="J26" s="19"/>
      <c r="K26" s="88">
        <v>19</v>
      </c>
      <c r="L26" s="22"/>
      <c r="M26" s="8"/>
    </row>
    <row r="27" spans="1:14" x14ac:dyDescent="0.25">
      <c r="A27" s="23">
        <f>BPU!A174</f>
        <v>240</v>
      </c>
      <c r="B27" s="21" t="str">
        <f>BPU!B174</f>
        <v>Dépose des caillebotis des fosses et stockage</v>
      </c>
      <c r="C27" s="59" t="str">
        <f>BPU!B180</f>
        <v>Le Forfait ...............................................................................</v>
      </c>
      <c r="D27" s="88"/>
      <c r="E27" s="88"/>
      <c r="F27" s="88"/>
      <c r="G27" s="88"/>
      <c r="H27" s="88"/>
      <c r="I27" s="88"/>
      <c r="J27" s="19"/>
      <c r="K27" s="88">
        <v>1</v>
      </c>
      <c r="L27" s="22"/>
      <c r="M27" s="8"/>
    </row>
    <row r="28" spans="1:14" x14ac:dyDescent="0.25">
      <c r="A28" s="23">
        <f>BPU!A183</f>
        <v>250</v>
      </c>
      <c r="B28" s="21" t="str">
        <f>BPU!B183</f>
        <v>Dépose des potelets et câbles et stockage</v>
      </c>
      <c r="C28" s="59" t="str">
        <f>BPU!B189</f>
        <v>Le Forfait ...............................................................................</v>
      </c>
      <c r="D28" s="88"/>
      <c r="E28" s="88"/>
      <c r="F28" s="88"/>
      <c r="G28" s="88"/>
      <c r="H28" s="88"/>
      <c r="I28" s="88"/>
      <c r="J28" s="19"/>
      <c r="K28" s="88">
        <v>1</v>
      </c>
      <c r="L28" s="22"/>
      <c r="M28" s="8"/>
    </row>
    <row r="29" spans="1:14" x14ac:dyDescent="0.25">
      <c r="A29" s="23">
        <f>BPU!A192</f>
        <v>260</v>
      </c>
      <c r="B29" s="91" t="str">
        <f>BPU!B192</f>
        <v>Dépose de mobilier et stockage</v>
      </c>
      <c r="C29" s="59" t="str">
        <f>BPU!B198</f>
        <v>Le Forfait ...............................................................................</v>
      </c>
      <c r="D29" s="88"/>
      <c r="E29" s="88"/>
      <c r="F29" s="88"/>
      <c r="G29" s="88"/>
      <c r="H29" s="88"/>
      <c r="I29" s="88"/>
      <c r="J29" s="19"/>
      <c r="K29" s="88">
        <v>1</v>
      </c>
      <c r="L29" s="22"/>
      <c r="M29" s="8"/>
    </row>
    <row r="30" spans="1:14" x14ac:dyDescent="0.25">
      <c r="A30" s="23">
        <f>BPU!A201</f>
        <v>270</v>
      </c>
      <c r="B30" s="21" t="str">
        <f>BPU!B201</f>
        <v>Dépose des chemins de câbles et évacuation</v>
      </c>
      <c r="C30" s="59" t="str">
        <f>BPU!B207</f>
        <v>Le Forfait ...............................................................................</v>
      </c>
      <c r="D30" s="88"/>
      <c r="E30" s="88"/>
      <c r="F30" s="88"/>
      <c r="G30" s="88"/>
      <c r="H30" s="88"/>
      <c r="I30" s="88"/>
      <c r="J30" s="19"/>
      <c r="K30" s="88">
        <v>1</v>
      </c>
      <c r="L30" s="22"/>
      <c r="M30" s="8"/>
    </row>
    <row r="31" spans="1:14" x14ac:dyDescent="0.25">
      <c r="A31" s="23">
        <f>BPU!A210</f>
        <v>280</v>
      </c>
      <c r="B31" s="21" t="str">
        <f>BPU!B210</f>
        <v>Dépose d'armoire de commande et stockage</v>
      </c>
      <c r="C31" s="59" t="str">
        <f>BPU!B216</f>
        <v>L'Unité ...............................................................................</v>
      </c>
      <c r="D31" s="88"/>
      <c r="E31" s="88"/>
      <c r="F31" s="88"/>
      <c r="G31" s="88"/>
      <c r="H31" s="88"/>
      <c r="I31" s="88"/>
      <c r="J31" s="19"/>
      <c r="K31" s="88">
        <v>2</v>
      </c>
      <c r="L31" s="22"/>
      <c r="M31" s="8"/>
    </row>
    <row r="32" spans="1:14" x14ac:dyDescent="0.25">
      <c r="A32" s="23">
        <f>BPU!A219</f>
        <v>290</v>
      </c>
      <c r="B32" s="21" t="str">
        <f>BPU!B219</f>
        <v>Dépose de coffret de proximité et stockage</v>
      </c>
      <c r="C32" s="59" t="str">
        <f>BPU!B225</f>
        <v>L'Unité ...............................................................................</v>
      </c>
      <c r="D32" s="88"/>
      <c r="E32" s="88"/>
      <c r="F32" s="88"/>
      <c r="G32" s="88"/>
      <c r="H32" s="88"/>
      <c r="I32" s="88"/>
      <c r="J32" s="19"/>
      <c r="K32" s="88">
        <v>2</v>
      </c>
      <c r="L32" s="22"/>
      <c r="M32" s="8"/>
    </row>
    <row r="33" spans="1:14" x14ac:dyDescent="0.25">
      <c r="A33" s="23">
        <f>BPU!A228</f>
        <v>300</v>
      </c>
      <c r="B33" s="21" t="str">
        <f>BPU!B228</f>
        <v>Dépose de sonde de niveau et stockage</v>
      </c>
      <c r="C33" s="59" t="str">
        <f>BPU!B234</f>
        <v>L'Unité ...............................................................................</v>
      </c>
      <c r="D33" s="88"/>
      <c r="E33" s="88"/>
      <c r="F33" s="88"/>
      <c r="G33" s="88"/>
      <c r="H33" s="88"/>
      <c r="I33" s="88"/>
      <c r="J33" s="19"/>
      <c r="K33" s="88">
        <v>2</v>
      </c>
      <c r="L33" s="22"/>
      <c r="M33" s="8"/>
    </row>
    <row r="34" spans="1:14" x14ac:dyDescent="0.25">
      <c r="A34" s="23">
        <f>BPU!A237</f>
        <v>310</v>
      </c>
      <c r="B34" s="21" t="str">
        <f>BPU!B237</f>
        <v>Dépose de bollard et stockage</v>
      </c>
      <c r="C34" s="59" t="str">
        <f>BPU!B243</f>
        <v>L'Unité ...............................................................................</v>
      </c>
      <c r="D34" s="88"/>
      <c r="E34" s="88"/>
      <c r="F34" s="88"/>
      <c r="G34" s="88"/>
      <c r="H34" s="88"/>
      <c r="I34" s="88"/>
      <c r="J34" s="19"/>
      <c r="K34" s="88">
        <v>5</v>
      </c>
      <c r="L34" s="22"/>
      <c r="M34" s="8"/>
    </row>
    <row r="35" spans="1:14" ht="25.5" x14ac:dyDescent="0.25">
      <c r="A35" s="23">
        <f>BPU!A246</f>
        <v>320</v>
      </c>
      <c r="B35" s="21" t="str">
        <f>BPU!B246</f>
        <v>Dépose du dispositif de manœuvre de l'ancienne barre à talon</v>
      </c>
      <c r="C35" s="59" t="str">
        <f>BPU!B252</f>
        <v>Le Forfait ...............................................................................</v>
      </c>
      <c r="D35" s="88"/>
      <c r="E35" s="88"/>
      <c r="F35" s="88"/>
      <c r="G35" s="88"/>
      <c r="H35" s="88"/>
      <c r="I35" s="88"/>
      <c r="J35" s="19"/>
      <c r="K35" s="88">
        <v>1</v>
      </c>
      <c r="L35" s="22"/>
      <c r="M35" s="8"/>
    </row>
    <row r="36" spans="1:14" x14ac:dyDescent="0.25">
      <c r="A36" s="23">
        <f>BPU!A255</f>
        <v>330</v>
      </c>
      <c r="B36" s="21" t="str">
        <f>BPU!B255</f>
        <v>Dépose du dispositif de protection de crémaillère</v>
      </c>
      <c r="C36" s="59" t="str">
        <f>BPU!B261</f>
        <v>L'Unité ...............................................................................</v>
      </c>
      <c r="D36" s="88"/>
      <c r="E36" s="88"/>
      <c r="F36" s="88"/>
      <c r="G36" s="88"/>
      <c r="H36" s="88"/>
      <c r="I36" s="88"/>
      <c r="J36" s="19"/>
      <c r="K36" s="88">
        <v>2</v>
      </c>
      <c r="L36" s="22"/>
      <c r="M36" s="8"/>
    </row>
    <row r="37" spans="1:14" ht="25.5" x14ac:dyDescent="0.25">
      <c r="A37" s="23">
        <f>BPU!A264</f>
        <v>340</v>
      </c>
      <c r="B37" s="21" t="str">
        <f>BPU!B264</f>
        <v>Dépose de vérin de vantelle et transport au CMS de Joigny</v>
      </c>
      <c r="C37" s="59" t="str">
        <f>BPU!B270</f>
        <v>L'Unité ...............................................................................</v>
      </c>
      <c r="D37" s="88"/>
      <c r="E37" s="88"/>
      <c r="F37" s="88"/>
      <c r="G37" s="88"/>
      <c r="H37" s="88"/>
      <c r="I37" s="88"/>
      <c r="J37" s="19"/>
      <c r="K37" s="88">
        <v>8</v>
      </c>
      <c r="L37" s="22"/>
      <c r="M37" s="8"/>
    </row>
    <row r="38" spans="1:14" x14ac:dyDescent="0.25">
      <c r="A38" s="23">
        <f>BPU!A273</f>
        <v>350</v>
      </c>
      <c r="B38" s="21" t="str">
        <f>BPU!B273</f>
        <v>Dépose de passerelle et transport au CMS de Joigny</v>
      </c>
      <c r="C38" s="59" t="str">
        <f>BPU!B279</f>
        <v>L'Unité ...............................................................................</v>
      </c>
      <c r="D38" s="88"/>
      <c r="E38" s="88"/>
      <c r="F38" s="88"/>
      <c r="G38" s="88"/>
      <c r="H38" s="88"/>
      <c r="I38" s="88"/>
      <c r="J38" s="19"/>
      <c r="K38" s="88">
        <v>4</v>
      </c>
      <c r="L38" s="22"/>
      <c r="M38" s="8"/>
    </row>
    <row r="39" spans="1:14" ht="25.5" x14ac:dyDescent="0.25">
      <c r="A39" s="23">
        <f>BPU!A282</f>
        <v>360</v>
      </c>
      <c r="B39" s="21" t="str">
        <f>BPU!B282</f>
        <v>Dépose de crémaillères et transport au CMS de Joigny</v>
      </c>
      <c r="C39" s="59" t="str">
        <f>BPU!B288</f>
        <v>L'Unité ...............................................................................</v>
      </c>
      <c r="D39" s="88"/>
      <c r="E39" s="88"/>
      <c r="F39" s="88"/>
      <c r="G39" s="88"/>
      <c r="H39" s="88"/>
      <c r="I39" s="88"/>
      <c r="J39" s="19"/>
      <c r="K39" s="88">
        <v>4</v>
      </c>
      <c r="L39" s="22"/>
      <c r="M39" s="8"/>
    </row>
    <row r="40" spans="1:14" ht="25.5" x14ac:dyDescent="0.25">
      <c r="A40" s="23">
        <f>BPU!A291</f>
        <v>370</v>
      </c>
      <c r="B40" s="21" t="str">
        <f>BPU!B291</f>
        <v>Dépose de borne de manœuvre et transport au CMS de Joigny</v>
      </c>
      <c r="C40" s="59" t="str">
        <f>BPU!B297</f>
        <v>L'Unité ...............................................................................</v>
      </c>
      <c r="D40" s="88"/>
      <c r="E40" s="88"/>
      <c r="F40" s="88"/>
      <c r="G40" s="88"/>
      <c r="H40" s="88"/>
      <c r="I40" s="88"/>
      <c r="J40" s="19"/>
      <c r="K40" s="88">
        <v>4</v>
      </c>
      <c r="L40" s="22"/>
      <c r="M40" s="8"/>
    </row>
    <row r="41" spans="1:14" x14ac:dyDescent="0.25">
      <c r="A41" s="23">
        <f>BPU!A300</f>
        <v>380</v>
      </c>
      <c r="B41" s="21" t="str">
        <f>BPU!B300</f>
        <v>Dépose des lisses bois et poteaux et stockage</v>
      </c>
      <c r="C41" s="59" t="str">
        <f>BPU!B306</f>
        <v>Le Forfait ...............................................................................</v>
      </c>
      <c r="D41" s="88"/>
      <c r="E41" s="88"/>
      <c r="F41" s="88"/>
      <c r="G41" s="88"/>
      <c r="H41" s="88"/>
      <c r="I41" s="88"/>
      <c r="J41" s="19"/>
      <c r="K41" s="88">
        <v>1</v>
      </c>
      <c r="L41" s="22"/>
      <c r="M41" s="8"/>
    </row>
    <row r="42" spans="1:14" x14ac:dyDescent="0.25">
      <c r="A42" s="23">
        <f>BPU!A309</f>
        <v>390</v>
      </c>
      <c r="B42" s="21" t="str">
        <f>BPU!B309</f>
        <v>Dépose de candélabre et transport au CMS de Joigny</v>
      </c>
      <c r="C42" s="59" t="str">
        <f>BPU!B315</f>
        <v>L'Unité  ...............................................................................</v>
      </c>
      <c r="D42" s="88"/>
      <c r="E42" s="88"/>
      <c r="F42" s="88"/>
      <c r="G42" s="88"/>
      <c r="H42" s="88"/>
      <c r="I42" s="88"/>
      <c r="J42" s="19"/>
      <c r="K42" s="88">
        <v>4</v>
      </c>
      <c r="L42" s="22"/>
      <c r="M42" s="8"/>
    </row>
    <row r="43" spans="1:14" x14ac:dyDescent="0.25">
      <c r="A43" s="23">
        <f>BPU!A318</f>
        <v>400</v>
      </c>
      <c r="B43" s="21" t="str">
        <f>BPU!B318</f>
        <v>Fourniture et mise en œuvre d'anneaux de levage</v>
      </c>
      <c r="C43" s="59" t="str">
        <f>BPU!B324</f>
        <v>Le Forfait ...............................................................................</v>
      </c>
      <c r="D43" s="88"/>
      <c r="E43" s="88"/>
      <c r="F43" s="88"/>
      <c r="G43" s="88"/>
      <c r="H43" s="88"/>
      <c r="I43" s="88"/>
      <c r="J43" s="19"/>
      <c r="K43" s="88">
        <v>1</v>
      </c>
      <c r="L43" s="22"/>
      <c r="M43" s="8"/>
    </row>
    <row r="44" spans="1:14" x14ac:dyDescent="0.25">
      <c r="A44" s="4"/>
      <c r="B44" s="16" t="str">
        <f>BPU!B326</f>
        <v>MISE A SEC DE L'OUVRAGE YC REPRISE DU RADIER DE LA TÊTE AMONT (hors injections)</v>
      </c>
      <c r="C44" s="18"/>
      <c r="D44" s="18"/>
      <c r="E44" s="18"/>
      <c r="F44" s="18"/>
      <c r="G44" s="18"/>
      <c r="H44" s="18"/>
      <c r="I44" s="18"/>
      <c r="J44" s="18"/>
      <c r="K44" s="92"/>
      <c r="L44" s="18"/>
      <c r="M44" s="94"/>
      <c r="N44" s="12">
        <f>SUM(M45:M55)</f>
        <v>0</v>
      </c>
    </row>
    <row r="45" spans="1:14" x14ac:dyDescent="0.25">
      <c r="A45" s="20">
        <f>BPU!A328</f>
        <v>500</v>
      </c>
      <c r="B45" s="6" t="str">
        <f>BPU!B328</f>
        <v>Amenée / repli des batardeaux et passerelles</v>
      </c>
      <c r="C45" s="58" t="str">
        <f>BPU!B334</f>
        <v>Le Forfait ...............................................................................</v>
      </c>
      <c r="D45" s="72"/>
      <c r="E45" s="5"/>
      <c r="F45" s="5"/>
      <c r="G45" s="5"/>
      <c r="H45" s="5"/>
      <c r="I45" s="5"/>
      <c r="J45" s="7"/>
      <c r="K45" s="53">
        <v>1</v>
      </c>
      <c r="L45" s="22"/>
      <c r="M45" s="8"/>
    </row>
    <row r="46" spans="1:14" x14ac:dyDescent="0.25">
      <c r="A46" s="20">
        <f>BPU!A337</f>
        <v>510</v>
      </c>
      <c r="B46" s="6" t="str">
        <f>BPU!B337</f>
        <v>Pose et dépose des batardeaux et passerelles</v>
      </c>
      <c r="C46" s="58" t="str">
        <f>BPU!B343</f>
        <v>Le Forfait ...............................................................................</v>
      </c>
      <c r="D46" s="72"/>
      <c r="E46" s="5"/>
      <c r="F46" s="5"/>
      <c r="G46" s="5"/>
      <c r="H46" s="5"/>
      <c r="I46" s="5"/>
      <c r="J46" s="7"/>
      <c r="K46" s="53">
        <v>1</v>
      </c>
      <c r="L46" s="22"/>
      <c r="M46" s="8"/>
    </row>
    <row r="47" spans="1:14" x14ac:dyDescent="0.25">
      <c r="A47" s="20">
        <f>BPU!A346</f>
        <v>520</v>
      </c>
      <c r="B47" s="6" t="str">
        <f>BPU!B346</f>
        <v xml:space="preserve">Mise à sec et maintien de l'assèchement </v>
      </c>
      <c r="C47" s="58" t="str">
        <f>BPU!B352</f>
        <v>Le Forfait ...............................................................................</v>
      </c>
      <c r="D47" s="72"/>
      <c r="E47" s="5"/>
      <c r="F47" s="5"/>
      <c r="G47" s="5"/>
      <c r="H47" s="5"/>
      <c r="I47" s="5"/>
      <c r="J47" s="7"/>
      <c r="K47" s="53">
        <v>1</v>
      </c>
      <c r="L47" s="22"/>
      <c r="M47" s="8"/>
    </row>
    <row r="48" spans="1:14" x14ac:dyDescent="0.25">
      <c r="A48" s="20">
        <f>BPU!A355</f>
        <v>530</v>
      </c>
      <c r="B48" s="6" t="str">
        <f>BPU!B355</f>
        <v>Pêche de sauvegarde</v>
      </c>
      <c r="C48" s="58" t="str">
        <f>BPU!B361</f>
        <v>Le Forfait ...............................................................................</v>
      </c>
      <c r="D48" s="72"/>
      <c r="E48" s="5"/>
      <c r="F48" s="5"/>
      <c r="G48" s="5"/>
      <c r="H48" s="5"/>
      <c r="I48" s="5"/>
      <c r="J48" s="7"/>
      <c r="K48" s="53">
        <v>1</v>
      </c>
      <c r="L48" s="22"/>
      <c r="M48" s="8"/>
    </row>
    <row r="49" spans="1:14" s="100" customFormat="1" x14ac:dyDescent="0.25">
      <c r="A49" s="96">
        <f>BPU!A364</f>
        <v>540</v>
      </c>
      <c r="B49" s="91" t="str">
        <f>BPU!B364</f>
        <v>Démolition de radier</v>
      </c>
      <c r="C49" s="97" t="str">
        <f>BPU!B370</f>
        <v>Le m3 .........................................................................................</v>
      </c>
      <c r="D49" s="98"/>
      <c r="E49" s="99"/>
      <c r="F49" s="99"/>
      <c r="G49" s="99"/>
      <c r="H49" s="99"/>
      <c r="I49" s="99"/>
      <c r="J49" s="99"/>
      <c r="K49" s="53">
        <v>15.3</v>
      </c>
      <c r="L49" s="22"/>
      <c r="M49" s="8"/>
    </row>
    <row r="50" spans="1:14" s="100" customFormat="1" x14ac:dyDescent="0.25">
      <c r="A50" s="96">
        <f>BPU!A373</f>
        <v>550</v>
      </c>
      <c r="B50" s="91" t="str">
        <f>BPU!B373</f>
        <v>Fourniture et mise en œuvre d'un radier béton armé</v>
      </c>
      <c r="C50" s="97" t="str">
        <f>BPU!B379</f>
        <v>Le m3 .........................................................................................</v>
      </c>
      <c r="D50" s="98"/>
      <c r="E50" s="99"/>
      <c r="F50" s="99"/>
      <c r="G50" s="99"/>
      <c r="H50" s="99"/>
      <c r="I50" s="99"/>
      <c r="J50" s="99"/>
      <c r="K50" s="53">
        <v>15.3</v>
      </c>
      <c r="L50" s="22"/>
      <c r="M50" s="8"/>
    </row>
    <row r="51" spans="1:14" x14ac:dyDescent="0.25">
      <c r="A51" s="20">
        <f>BPU!A382</f>
        <v>560</v>
      </c>
      <c r="B51" s="6" t="str">
        <f>BPU!B382</f>
        <v>Nettoyage de la chambre de porte</v>
      </c>
      <c r="C51" s="58" t="str">
        <f>BPU!B388</f>
        <v>Le m² .........................................................................................</v>
      </c>
      <c r="D51" s="68"/>
      <c r="E51" s="53"/>
      <c r="F51" s="53"/>
      <c r="G51" s="53"/>
      <c r="H51" s="53"/>
      <c r="I51" s="53"/>
      <c r="J51" s="53"/>
      <c r="K51" s="53">
        <v>215.36</v>
      </c>
      <c r="L51" s="22"/>
      <c r="M51" s="8"/>
    </row>
    <row r="52" spans="1:14" x14ac:dyDescent="0.25">
      <c r="A52" s="108" t="str">
        <f>BPU!A391</f>
        <v>PM4</v>
      </c>
      <c r="B52" s="106" t="str">
        <f>BPU!B391</f>
        <v>Injection dans le radier</v>
      </c>
      <c r="C52" s="109" t="str">
        <f>BPU!B397</f>
        <v>L'Unité (Pour Mémoire) ...............................................................................</v>
      </c>
      <c r="D52" s="101"/>
      <c r="E52" s="59"/>
      <c r="F52" s="102"/>
      <c r="G52" s="102"/>
      <c r="H52" s="102"/>
      <c r="I52" s="102"/>
      <c r="J52" s="19"/>
      <c r="K52" s="88"/>
      <c r="L52" s="22"/>
      <c r="M52" s="8"/>
    </row>
    <row r="53" spans="1:14" x14ac:dyDescent="0.25">
      <c r="A53" s="108" t="str">
        <f>BPU!A400</f>
        <v>PM5</v>
      </c>
      <c r="B53" s="110" t="str">
        <f>BPU!B400</f>
        <v>Mise en station par demi-tête pour forage</v>
      </c>
      <c r="C53" s="109" t="str">
        <f>BPU!B406</f>
        <v>Le forfait (Pour Mémoire) ...............................................................................</v>
      </c>
      <c r="D53" s="95"/>
      <c r="E53" s="95"/>
      <c r="F53" s="88"/>
      <c r="G53" s="88"/>
      <c r="H53" s="88"/>
      <c r="I53" s="88"/>
      <c r="J53" s="88"/>
      <c r="K53" s="88"/>
      <c r="L53" s="22"/>
      <c r="M53" s="8"/>
    </row>
    <row r="54" spans="1:14" x14ac:dyDescent="0.25">
      <c r="A54" s="108" t="str">
        <f>BPU!A409</f>
        <v>PM6</v>
      </c>
      <c r="B54" s="110" t="str">
        <f>BPU!B409</f>
        <v>Forage pour injection</v>
      </c>
      <c r="C54" s="109" t="str">
        <f>BPU!B415</f>
        <v>Le ml (Pour mémoire) .........................................................................................</v>
      </c>
      <c r="D54" s="95"/>
      <c r="E54" s="95"/>
      <c r="F54" s="88"/>
      <c r="G54" s="88"/>
      <c r="H54" s="88"/>
      <c r="I54" s="88"/>
      <c r="J54" s="88"/>
      <c r="K54" s="88"/>
      <c r="L54" s="22"/>
      <c r="M54" s="8"/>
    </row>
    <row r="55" spans="1:14" x14ac:dyDescent="0.25">
      <c r="A55" s="108" t="str">
        <f>BPU!A418</f>
        <v>PM7</v>
      </c>
      <c r="B55" s="110" t="str">
        <f>BPU!B418</f>
        <v>Coulis pour injection</v>
      </c>
      <c r="C55" s="109" t="str">
        <f>BPU!B424</f>
        <v>Le ml (Pour mémoire) .........................................................................................</v>
      </c>
      <c r="D55" s="95"/>
      <c r="E55" s="95"/>
      <c r="F55" s="88"/>
      <c r="G55" s="88"/>
      <c r="H55" s="88"/>
      <c r="I55" s="88"/>
      <c r="J55" s="88"/>
      <c r="K55" s="88"/>
      <c r="L55" s="22"/>
      <c r="M55" s="8"/>
    </row>
    <row r="56" spans="1:14" x14ac:dyDescent="0.25">
      <c r="A56" s="4"/>
      <c r="B56" s="16" t="str">
        <f>BPU!B426</f>
        <v>TRAVAUX DE VANTELLERIE</v>
      </c>
      <c r="C56" s="18"/>
      <c r="D56" s="18"/>
      <c r="E56" s="18"/>
      <c r="F56" s="18"/>
      <c r="G56" s="18"/>
      <c r="H56" s="18"/>
      <c r="I56" s="18"/>
      <c r="J56" s="18"/>
      <c r="K56" s="92"/>
      <c r="L56" s="18"/>
      <c r="M56" s="94"/>
      <c r="N56" s="12">
        <f>SUM(M57:M89)</f>
        <v>0</v>
      </c>
    </row>
    <row r="57" spans="1:14" x14ac:dyDescent="0.25">
      <c r="A57" s="23">
        <f>BPU!A428</f>
        <v>600</v>
      </c>
      <c r="B57" s="80" t="str">
        <f>BPU!B428</f>
        <v>Dépose et repose des vantaux</v>
      </c>
      <c r="C57" s="58" t="str">
        <f>BPU!B434</f>
        <v>Le Forfait ...............................................................................</v>
      </c>
      <c r="D57" s="19"/>
      <c r="E57" s="19"/>
      <c r="F57" s="19"/>
      <c r="G57" s="19"/>
      <c r="H57" s="19"/>
      <c r="I57" s="19"/>
      <c r="J57" s="19"/>
      <c r="K57" s="53">
        <v>1</v>
      </c>
      <c r="L57" s="22"/>
      <c r="M57" s="8"/>
    </row>
    <row r="58" spans="1:14" x14ac:dyDescent="0.25">
      <c r="A58" s="23">
        <f>BPU!A437</f>
        <v>610</v>
      </c>
      <c r="B58" s="80" t="str">
        <f>BPU!B437</f>
        <v>Transport en atelier des vantaux et vantelles</v>
      </c>
      <c r="C58" s="58" t="str">
        <f>BPU!B442</f>
        <v>Le Forfait ...............................................................................</v>
      </c>
      <c r="D58" s="19"/>
      <c r="E58" s="19"/>
      <c r="F58" s="19"/>
      <c r="G58" s="19"/>
      <c r="H58" s="19"/>
      <c r="I58" s="19"/>
      <c r="J58" s="19"/>
      <c r="K58" s="53">
        <v>1</v>
      </c>
      <c r="L58" s="22"/>
      <c r="M58" s="8"/>
    </row>
    <row r="59" spans="1:14" x14ac:dyDescent="0.25">
      <c r="A59" s="23">
        <f>BPU!A445</f>
        <v>620</v>
      </c>
      <c r="B59" s="80" t="str">
        <f>BPU!B445</f>
        <v>Dépose et repose des vantelles en atelier</v>
      </c>
      <c r="C59" s="58" t="str">
        <f>BPU!B450</f>
        <v>L'unité .........................................................................................</v>
      </c>
      <c r="D59" s="19"/>
      <c r="E59" s="19"/>
      <c r="F59" s="19"/>
      <c r="G59" s="19"/>
      <c r="H59" s="19"/>
      <c r="I59" s="19"/>
      <c r="J59" s="19"/>
      <c r="K59" s="53">
        <v>8</v>
      </c>
      <c r="L59" s="22"/>
      <c r="M59" s="8"/>
    </row>
    <row r="60" spans="1:14" x14ac:dyDescent="0.25">
      <c r="A60" s="23">
        <f>BPU!A453</f>
        <v>630</v>
      </c>
      <c r="B60" s="80" t="str">
        <f>BPU!B453</f>
        <v>Dépose des brimbales en atelier et évacuation</v>
      </c>
      <c r="C60" s="58" t="str">
        <f>BPU!B457</f>
        <v>L'unité .........................................................................................</v>
      </c>
      <c r="D60" s="19"/>
      <c r="E60" s="19"/>
      <c r="F60" s="19"/>
      <c r="G60" s="19"/>
      <c r="H60" s="19"/>
      <c r="I60" s="19"/>
      <c r="J60" s="19"/>
      <c r="K60" s="53">
        <v>8</v>
      </c>
      <c r="L60" s="22"/>
      <c r="M60" s="8"/>
    </row>
    <row r="61" spans="1:14" x14ac:dyDescent="0.25">
      <c r="A61" s="23">
        <f>BPU!A460</f>
        <v>640</v>
      </c>
      <c r="B61" s="80" t="str">
        <f>BPU!B460</f>
        <v>Dépose des étanchéités bois en atelier et évacuation</v>
      </c>
      <c r="C61" s="58" t="str">
        <f>BPU!B464</f>
        <v>Le Forfait ...............................................................................</v>
      </c>
      <c r="D61" s="19"/>
      <c r="E61" s="19"/>
      <c r="F61" s="19"/>
      <c r="G61" s="19"/>
      <c r="H61" s="19"/>
      <c r="I61" s="19"/>
      <c r="J61" s="19"/>
      <c r="K61" s="53">
        <v>2</v>
      </c>
      <c r="L61" s="22"/>
      <c r="M61" s="8"/>
    </row>
    <row r="62" spans="1:14" x14ac:dyDescent="0.25">
      <c r="A62" s="23">
        <f>BPU!A467</f>
        <v>650</v>
      </c>
      <c r="B62" s="80" t="str">
        <f>BPU!B467</f>
        <v>Dépose des défenses bois en atelier et évacuation</v>
      </c>
      <c r="C62" s="58" t="str">
        <f>BPU!B471</f>
        <v>Le Forfait ...............................................................................</v>
      </c>
      <c r="D62" s="19"/>
      <c r="E62" s="19"/>
      <c r="F62" s="19"/>
      <c r="G62" s="19"/>
      <c r="H62" s="19"/>
      <c r="I62" s="19"/>
      <c r="J62" s="19"/>
      <c r="K62" s="53">
        <v>2</v>
      </c>
      <c r="L62" s="22"/>
      <c r="M62" s="8"/>
    </row>
    <row r="63" spans="1:14" ht="25.5" x14ac:dyDescent="0.25">
      <c r="A63" s="23">
        <f>BPU!A474</f>
        <v>660</v>
      </c>
      <c r="B63" s="80" t="str">
        <f>BPU!B474</f>
        <v>Dépose du poteau busqué bois en atelier et évacuation</v>
      </c>
      <c r="C63" s="58" t="str">
        <f>BPU!B478</f>
        <v>Le Forfait ...............................................................................</v>
      </c>
      <c r="D63" s="19"/>
      <c r="E63" s="19"/>
      <c r="F63" s="19"/>
      <c r="G63" s="19"/>
      <c r="H63" s="19"/>
      <c r="I63" s="19"/>
      <c r="J63" s="19"/>
      <c r="K63" s="53">
        <v>2</v>
      </c>
      <c r="L63" s="22"/>
      <c r="M63" s="8"/>
    </row>
    <row r="64" spans="1:14" x14ac:dyDescent="0.25">
      <c r="A64" s="23">
        <f>BPU!A481</f>
        <v>670</v>
      </c>
      <c r="B64" s="80" t="str">
        <f>BPU!B481</f>
        <v>Fourniture de pièces métalliques</v>
      </c>
      <c r="C64" s="58" t="str">
        <f>BPU!B485</f>
        <v>Le Forfait ...............................................................................</v>
      </c>
      <c r="D64" s="19"/>
      <c r="E64" s="19"/>
      <c r="F64" s="19"/>
      <c r="G64" s="19"/>
      <c r="H64" s="19"/>
      <c r="I64" s="19"/>
      <c r="J64" s="19"/>
      <c r="K64" s="53">
        <v>1</v>
      </c>
      <c r="L64" s="22"/>
      <c r="M64" s="8"/>
    </row>
    <row r="65" spans="1:13" x14ac:dyDescent="0.25">
      <c r="A65" s="23">
        <f>BPU!A488</f>
        <v>680</v>
      </c>
      <c r="B65" s="80" t="str">
        <f>BPU!B488</f>
        <v>Nettoyage haute pression des vantaux et vantelles</v>
      </c>
      <c r="C65" s="58" t="str">
        <f>BPU!B493</f>
        <v>Le Forfait ...............................................................................</v>
      </c>
      <c r="D65" s="19"/>
      <c r="E65" s="19"/>
      <c r="F65" s="19"/>
      <c r="G65" s="19"/>
      <c r="H65" s="19"/>
      <c r="I65" s="19"/>
      <c r="J65" s="19"/>
      <c r="K65" s="53">
        <v>2</v>
      </c>
      <c r="L65" s="22"/>
      <c r="M65" s="8"/>
    </row>
    <row r="66" spans="1:13" x14ac:dyDescent="0.25">
      <c r="A66" s="23">
        <f>BPU!A496</f>
        <v>690</v>
      </c>
      <c r="B66" s="80" t="str">
        <f>BPU!B496</f>
        <v>Retournement des vantaux en atelier</v>
      </c>
      <c r="C66" s="58" t="str">
        <f>BPU!B501</f>
        <v>Le Forfait ...............................................................................</v>
      </c>
      <c r="D66" s="19"/>
      <c r="E66" s="19"/>
      <c r="F66" s="19"/>
      <c r="G66" s="19"/>
      <c r="H66" s="19"/>
      <c r="I66" s="19"/>
      <c r="J66" s="19"/>
      <c r="K66" s="53">
        <v>2</v>
      </c>
      <c r="L66" s="22"/>
      <c r="M66" s="8"/>
    </row>
    <row r="67" spans="1:13" x14ac:dyDescent="0.25">
      <c r="A67" s="23">
        <f>BPU!A504</f>
        <v>700</v>
      </c>
      <c r="B67" s="80" t="str">
        <f>BPU!B504</f>
        <v>Sablage des vantaux</v>
      </c>
      <c r="C67" s="58" t="str">
        <f>BPU!B509</f>
        <v>Le m² .........................................................................................</v>
      </c>
      <c r="D67" s="19"/>
      <c r="E67" s="19"/>
      <c r="F67" s="19"/>
      <c r="G67" s="19"/>
      <c r="H67" s="19"/>
      <c r="I67" s="19"/>
      <c r="J67" s="19"/>
      <c r="K67" s="53">
        <v>260</v>
      </c>
      <c r="L67" s="22"/>
      <c r="M67" s="8"/>
    </row>
    <row r="68" spans="1:13" x14ac:dyDescent="0.25">
      <c r="A68" s="23">
        <f>BPU!A512</f>
        <v>710</v>
      </c>
      <c r="B68" s="80" t="str">
        <f>BPU!B512</f>
        <v>Sablage et réparation des vantelles</v>
      </c>
      <c r="C68" s="58" t="str">
        <f>BPU!B517</f>
        <v>Le m² .........................................................................................</v>
      </c>
      <c r="D68" s="19"/>
      <c r="E68" s="19"/>
      <c r="F68" s="19"/>
      <c r="G68" s="19"/>
      <c r="H68" s="19"/>
      <c r="I68" s="19"/>
      <c r="J68" s="19"/>
      <c r="K68" s="53">
        <v>40.799999999999997</v>
      </c>
      <c r="L68" s="22"/>
      <c r="M68" s="8"/>
    </row>
    <row r="69" spans="1:13" ht="25.5" x14ac:dyDescent="0.25">
      <c r="A69" s="23">
        <f>BPU!A520</f>
        <v>720</v>
      </c>
      <c r="B69" s="80" t="str">
        <f>BPU!B520</f>
        <v>Réparation vantail amont rive gauche y compris dévoilement</v>
      </c>
      <c r="C69" s="58" t="str">
        <f>BPU!B525</f>
        <v>Le Forfait ...............................................................................</v>
      </c>
      <c r="D69" s="19"/>
      <c r="E69" s="19"/>
      <c r="F69" s="19"/>
      <c r="G69" s="19"/>
      <c r="H69" s="19"/>
      <c r="I69" s="19"/>
      <c r="J69" s="19"/>
      <c r="K69" s="53">
        <v>1</v>
      </c>
      <c r="L69" s="22"/>
      <c r="M69" s="8"/>
    </row>
    <row r="70" spans="1:13" ht="25.5" x14ac:dyDescent="0.25">
      <c r="A70" s="23">
        <f>BPU!A528</f>
        <v>730</v>
      </c>
      <c r="B70" s="80" t="str">
        <f>BPU!B528</f>
        <v>Réparation vantail amont rive droite y compris dévoilement</v>
      </c>
      <c r="C70" s="58" t="str">
        <f>BPU!B533</f>
        <v>Le Forfait ...............................................................................</v>
      </c>
      <c r="D70" s="19"/>
      <c r="E70" s="19"/>
      <c r="F70" s="19"/>
      <c r="G70" s="19"/>
      <c r="H70" s="19"/>
      <c r="I70" s="19"/>
      <c r="J70" s="19"/>
      <c r="K70" s="53">
        <v>1</v>
      </c>
      <c r="L70" s="22"/>
      <c r="M70" s="8"/>
    </row>
    <row r="71" spans="1:13" x14ac:dyDescent="0.25">
      <c r="A71" s="23">
        <f>BPU!A536</f>
        <v>740</v>
      </c>
      <c r="B71" s="80" t="str">
        <f>BPU!B536</f>
        <v>Réparation vantail aval rive gauche</v>
      </c>
      <c r="C71" s="58" t="str">
        <f>BPU!B541</f>
        <v>Le Forfait ...............................................................................</v>
      </c>
      <c r="D71" s="19"/>
      <c r="E71" s="19"/>
      <c r="F71" s="19"/>
      <c r="G71" s="19"/>
      <c r="H71" s="19"/>
      <c r="I71" s="19"/>
      <c r="J71" s="19"/>
      <c r="K71" s="53">
        <v>1</v>
      </c>
      <c r="L71" s="22"/>
      <c r="M71" s="8"/>
    </row>
    <row r="72" spans="1:13" x14ac:dyDescent="0.25">
      <c r="A72" s="23">
        <f>BPU!A544</f>
        <v>750</v>
      </c>
      <c r="B72" s="80" t="str">
        <f>BPU!B544</f>
        <v>Réparation vantail aval rive droite</v>
      </c>
      <c r="C72" s="58" t="str">
        <f>BPU!B549</f>
        <v>Le Forfait ...............................................................................</v>
      </c>
      <c r="D72" s="19"/>
      <c r="E72" s="19"/>
      <c r="F72" s="19"/>
      <c r="G72" s="19"/>
      <c r="H72" s="19"/>
      <c r="I72" s="19"/>
      <c r="J72" s="19"/>
      <c r="K72" s="53">
        <v>1</v>
      </c>
      <c r="L72" s="22"/>
      <c r="M72" s="8"/>
    </row>
    <row r="73" spans="1:13" x14ac:dyDescent="0.25">
      <c r="A73" s="23">
        <f>BPU!A552</f>
        <v>760</v>
      </c>
      <c r="B73" s="80" t="str">
        <f>BPU!B552</f>
        <v>Fourniture et mise en œuvre de peinture pour vantail</v>
      </c>
      <c r="C73" s="58" t="str">
        <f>BPU!B557</f>
        <v>Le m² .........................................................................................</v>
      </c>
      <c r="D73" s="19"/>
      <c r="E73" s="19"/>
      <c r="F73" s="19"/>
      <c r="G73" s="19"/>
      <c r="H73" s="19"/>
      <c r="I73" s="19"/>
      <c r="J73" s="19"/>
      <c r="K73" s="53">
        <v>260</v>
      </c>
      <c r="L73" s="22"/>
      <c r="M73" s="8"/>
    </row>
    <row r="74" spans="1:13" x14ac:dyDescent="0.25">
      <c r="A74" s="23">
        <f>BPU!A560</f>
        <v>770</v>
      </c>
      <c r="B74" s="80" t="str">
        <f>BPU!B560</f>
        <v>Fourniture et mise en œuvre de peinture pour vantelle</v>
      </c>
      <c r="C74" s="58" t="str">
        <f>BPU!B565</f>
        <v>Le m² .........................................................................................</v>
      </c>
      <c r="D74" s="19"/>
      <c r="E74" s="19"/>
      <c r="F74" s="19"/>
      <c r="G74" s="19"/>
      <c r="H74" s="19"/>
      <c r="I74" s="19"/>
      <c r="J74" s="19"/>
      <c r="K74" s="53">
        <v>40.799999999999997</v>
      </c>
      <c r="L74" s="22"/>
      <c r="M74" s="8"/>
    </row>
    <row r="75" spans="1:13" ht="25.5" x14ac:dyDescent="0.25">
      <c r="A75" s="23">
        <f>BPU!A568</f>
        <v>780</v>
      </c>
      <c r="B75" s="80" t="str">
        <f>BPU!B568</f>
        <v>Fourniture, mise en œuvre de peinture pour brimbale et protection de brimbale de vantelle et montage</v>
      </c>
      <c r="C75" s="58" t="str">
        <f>BPU!B573</f>
        <v>L'unité .........................................................................................</v>
      </c>
      <c r="D75" s="19"/>
      <c r="E75" s="19"/>
      <c r="F75" s="19"/>
      <c r="G75" s="19"/>
      <c r="H75" s="19"/>
      <c r="I75" s="19"/>
      <c r="J75" s="19"/>
      <c r="K75" s="53">
        <v>8</v>
      </c>
      <c r="L75" s="22"/>
      <c r="M75" s="8"/>
    </row>
    <row r="76" spans="1:13" ht="25.5" x14ac:dyDescent="0.25">
      <c r="A76" s="23">
        <f>BPU!A576</f>
        <v>790</v>
      </c>
      <c r="B76" s="80" t="str">
        <f>BPU!B576</f>
        <v>Dépose de collier, bague et tirant du tourillon supérieur</v>
      </c>
      <c r="C76" s="59" t="str">
        <f>BPU!B581</f>
        <v>L'unité .........................................................................................</v>
      </c>
      <c r="D76" s="7"/>
      <c r="E76" s="7"/>
      <c r="F76" s="7"/>
      <c r="G76" s="7"/>
      <c r="H76" s="64"/>
      <c r="I76" s="7"/>
      <c r="J76" s="19"/>
      <c r="K76" s="53">
        <v>4</v>
      </c>
      <c r="L76" s="22"/>
      <c r="M76" s="8"/>
    </row>
    <row r="77" spans="1:13" x14ac:dyDescent="0.25">
      <c r="A77" s="23">
        <f>BPU!A584</f>
        <v>800</v>
      </c>
      <c r="B77" s="80" t="str">
        <f>BPU!B584</f>
        <v>Dépose de l'araignée et stockage</v>
      </c>
      <c r="C77" s="59" t="str">
        <f>BPU!B589</f>
        <v>L'unité .........................................................................................</v>
      </c>
      <c r="D77" s="7"/>
      <c r="E77" s="7"/>
      <c r="F77" s="7"/>
      <c r="G77" s="7"/>
      <c r="H77" s="64"/>
      <c r="I77" s="7"/>
      <c r="J77" s="19"/>
      <c r="K77" s="53">
        <v>4</v>
      </c>
      <c r="L77" s="22"/>
      <c r="M77" s="8"/>
    </row>
    <row r="78" spans="1:13" ht="25.5" x14ac:dyDescent="0.25">
      <c r="A78" s="23">
        <f>BPU!A592</f>
        <v>810</v>
      </c>
      <c r="B78" s="80" t="str">
        <f>BPU!B592</f>
        <v>Fourniture d'un chardonnet métallique et ses ancrages et pièces de butée</v>
      </c>
      <c r="C78" s="59" t="str">
        <f>BPU!B597</f>
        <v>L'unité .........................................................................................</v>
      </c>
      <c r="D78" s="7"/>
      <c r="E78" s="7"/>
      <c r="F78" s="7"/>
      <c r="G78" s="7"/>
      <c r="H78" s="64"/>
      <c r="I78" s="7"/>
      <c r="J78" s="19"/>
      <c r="K78" s="53">
        <v>4</v>
      </c>
      <c r="L78" s="22"/>
      <c r="M78" s="8"/>
    </row>
    <row r="79" spans="1:13" x14ac:dyDescent="0.25">
      <c r="A79" s="23">
        <f>BPU!A600</f>
        <v>820</v>
      </c>
      <c r="B79" s="80" t="str">
        <f>BPU!B600</f>
        <v>Fourniture d'un faux-busc métallique et ses ancrages</v>
      </c>
      <c r="C79" s="59" t="str">
        <f>BPU!B605</f>
        <v>Le Forfait ...............................................................................</v>
      </c>
      <c r="D79" s="19"/>
      <c r="E79" s="19"/>
      <c r="F79" s="19"/>
      <c r="G79" s="19"/>
      <c r="H79" s="90"/>
      <c r="I79" s="19"/>
      <c r="J79" s="19"/>
      <c r="K79" s="53">
        <v>2</v>
      </c>
      <c r="L79" s="22"/>
      <c r="M79" s="8"/>
    </row>
    <row r="80" spans="1:13" x14ac:dyDescent="0.25">
      <c r="A80" s="20">
        <f>BPU!A608</f>
        <v>830</v>
      </c>
      <c r="B80" s="80" t="str">
        <f>BPU!B608</f>
        <v>Dépose de crapaudine et équerre tourillon</v>
      </c>
      <c r="C80" s="22" t="str">
        <f>BPU!B612</f>
        <v>L'unité .........................................................................................</v>
      </c>
      <c r="D80" s="7"/>
      <c r="E80" s="7"/>
      <c r="F80" s="7"/>
      <c r="G80" s="7"/>
      <c r="H80" s="7"/>
      <c r="I80" s="7"/>
      <c r="J80" s="19"/>
      <c r="K80" s="53">
        <v>4</v>
      </c>
      <c r="L80" s="22"/>
      <c r="M80" s="8"/>
    </row>
    <row r="81" spans="1:14" x14ac:dyDescent="0.25">
      <c r="A81" s="20">
        <f>BPU!A615</f>
        <v>840</v>
      </c>
      <c r="B81" s="67" t="str">
        <f>BPU!B615</f>
        <v>Mise en peinture et pose d'une araignée</v>
      </c>
      <c r="C81" s="58" t="str">
        <f>BPU!B620</f>
        <v>L'unité .........................................................................................</v>
      </c>
      <c r="D81" s="7"/>
      <c r="E81" s="7"/>
      <c r="F81" s="7"/>
      <c r="G81" s="7"/>
      <c r="H81" s="7"/>
      <c r="I81" s="7"/>
      <c r="J81" s="19"/>
      <c r="K81" s="53">
        <v>4</v>
      </c>
      <c r="L81" s="22"/>
      <c r="M81" s="8"/>
    </row>
    <row r="82" spans="1:14" x14ac:dyDescent="0.25">
      <c r="A82" s="20">
        <f>BPU!A623</f>
        <v>850</v>
      </c>
      <c r="B82" s="67" t="str">
        <f>BPU!B623</f>
        <v>Pose de bague bronze</v>
      </c>
      <c r="C82" s="22" t="str">
        <f>BPU!B628</f>
        <v>L'unité .........................................................................................</v>
      </c>
      <c r="D82" s="7"/>
      <c r="E82" s="7"/>
      <c r="F82" s="7"/>
      <c r="G82" s="7"/>
      <c r="H82" s="7"/>
      <c r="I82" s="7"/>
      <c r="J82" s="19"/>
      <c r="K82" s="53">
        <v>4</v>
      </c>
      <c r="L82" s="22"/>
      <c r="M82" s="8"/>
    </row>
    <row r="83" spans="1:14" x14ac:dyDescent="0.25">
      <c r="A83" s="20">
        <f>BPU!A631</f>
        <v>860</v>
      </c>
      <c r="B83" s="67" t="str">
        <f>BPU!B631</f>
        <v>Mise en peinture et pose de collier</v>
      </c>
      <c r="C83" s="22" t="str">
        <f>BPU!B636</f>
        <v>L'unité .........................................................................................</v>
      </c>
      <c r="D83" s="7"/>
      <c r="E83" s="7"/>
      <c r="F83" s="7"/>
      <c r="G83" s="7"/>
      <c r="H83" s="7"/>
      <c r="I83" s="7"/>
      <c r="J83" s="19"/>
      <c r="K83" s="53">
        <v>4</v>
      </c>
      <c r="L83" s="22"/>
      <c r="M83" s="8"/>
    </row>
    <row r="84" spans="1:14" x14ac:dyDescent="0.25">
      <c r="A84" s="23">
        <f>BPU!A639</f>
        <v>870</v>
      </c>
      <c r="B84" s="80" t="str">
        <f>BPU!B639</f>
        <v>Mise en peinture et pose de tirant</v>
      </c>
      <c r="C84" s="22" t="str">
        <f>BPU!B644</f>
        <v>L'unité .........................................................................................</v>
      </c>
      <c r="D84" s="19"/>
      <c r="E84" s="19"/>
      <c r="F84" s="19"/>
      <c r="G84" s="19"/>
      <c r="H84" s="19"/>
      <c r="I84" s="19"/>
      <c r="J84" s="19"/>
      <c r="K84" s="53">
        <v>8</v>
      </c>
      <c r="L84" s="22"/>
      <c r="M84" s="8"/>
    </row>
    <row r="85" spans="1:14" x14ac:dyDescent="0.25">
      <c r="A85" s="20">
        <f>BPU!A647</f>
        <v>880</v>
      </c>
      <c r="B85" s="67" t="str">
        <f>BPU!B647</f>
        <v>Pose de pivot crapaudine</v>
      </c>
      <c r="C85" s="22" t="str">
        <f>BPU!B652</f>
        <v>L'unité .........................................................................................</v>
      </c>
      <c r="D85" s="7"/>
      <c r="E85" s="7"/>
      <c r="F85" s="7"/>
      <c r="G85" s="7"/>
      <c r="H85" s="7"/>
      <c r="I85" s="7"/>
      <c r="J85" s="19"/>
      <c r="K85" s="53">
        <v>4</v>
      </c>
      <c r="L85" s="22"/>
      <c r="M85" s="8"/>
    </row>
    <row r="86" spans="1:14" x14ac:dyDescent="0.25">
      <c r="A86" s="20">
        <f>BPU!A655</f>
        <v>890</v>
      </c>
      <c r="B86" s="67" t="str">
        <f>BPU!B655</f>
        <v>Fourniture et pose d'étanchéité bois</v>
      </c>
      <c r="C86" s="22" t="str">
        <f>BPU!B660</f>
        <v>Le ml .........................................................................................</v>
      </c>
      <c r="D86" s="19"/>
      <c r="E86" s="19"/>
      <c r="F86" s="19"/>
      <c r="G86" s="19"/>
      <c r="H86" s="19"/>
      <c r="I86" s="19"/>
      <c r="J86" s="19"/>
      <c r="K86" s="53">
        <v>42</v>
      </c>
      <c r="L86" s="22"/>
      <c r="M86" s="8"/>
    </row>
    <row r="87" spans="1:14" x14ac:dyDescent="0.25">
      <c r="A87" s="20">
        <f>BPU!A663</f>
        <v>900</v>
      </c>
      <c r="B87" s="67" t="str">
        <f>BPU!B663</f>
        <v>Fourniture et pose de défense PEHD</v>
      </c>
      <c r="C87" s="22" t="str">
        <f>BPU!B668</f>
        <v>Le ml .........................................................................................</v>
      </c>
      <c r="D87" s="19"/>
      <c r="E87" s="19"/>
      <c r="F87" s="19"/>
      <c r="G87" s="19"/>
      <c r="H87" s="19"/>
      <c r="I87" s="19"/>
      <c r="J87" s="19"/>
      <c r="K87" s="53">
        <v>36</v>
      </c>
      <c r="L87" s="22"/>
      <c r="M87" s="8"/>
    </row>
    <row r="88" spans="1:14" x14ac:dyDescent="0.25">
      <c r="A88" s="20">
        <f>BPU!A671</f>
        <v>910</v>
      </c>
      <c r="B88" s="67" t="str">
        <f>BPU!B671</f>
        <v>Fourniture et pose de poteau busqué</v>
      </c>
      <c r="C88" s="22" t="str">
        <f>BPU!B676</f>
        <v>Le ml .........................................................................................</v>
      </c>
      <c r="D88" s="19"/>
      <c r="E88" s="19"/>
      <c r="F88" s="19"/>
      <c r="G88" s="19"/>
      <c r="H88" s="19"/>
      <c r="I88" s="19"/>
      <c r="J88" s="19"/>
      <c r="K88" s="53">
        <v>20</v>
      </c>
      <c r="L88" s="22"/>
      <c r="M88" s="8"/>
    </row>
    <row r="89" spans="1:14" x14ac:dyDescent="0.25">
      <c r="A89" s="20">
        <f>BPU!A679</f>
        <v>920</v>
      </c>
      <c r="B89" s="67" t="str">
        <f>BPU!B679</f>
        <v>Réglages et tests d'étanchéité</v>
      </c>
      <c r="C89" s="22" t="str">
        <f>BPU!B684</f>
        <v>Le Forfait ...............................................................................</v>
      </c>
      <c r="D89" s="19"/>
      <c r="E89" s="19"/>
      <c r="F89" s="19"/>
      <c r="G89" s="19"/>
      <c r="H89" s="19"/>
      <c r="I89" s="19"/>
      <c r="J89" s="19"/>
      <c r="K89" s="53">
        <v>2</v>
      </c>
      <c r="L89" s="22"/>
      <c r="M89" s="8"/>
    </row>
    <row r="90" spans="1:14" x14ac:dyDescent="0.25">
      <c r="A90" s="4"/>
      <c r="B90" s="16" t="str">
        <f>BPU!B686</f>
        <v>GENIE CIVIL YC REPRISE DU RADIER EN AVAL DE LA TÊTE AMONT</v>
      </c>
      <c r="C90" s="18"/>
      <c r="D90" s="18"/>
      <c r="E90" s="18"/>
      <c r="F90" s="18"/>
      <c r="G90" s="18"/>
      <c r="H90" s="18"/>
      <c r="I90" s="18"/>
      <c r="J90" s="18"/>
      <c r="K90" s="92"/>
      <c r="L90" s="18"/>
      <c r="M90" s="94"/>
      <c r="N90" s="12">
        <f>SUM(M91:M112)</f>
        <v>0</v>
      </c>
    </row>
    <row r="91" spans="1:14" x14ac:dyDescent="0.25">
      <c r="A91" s="23">
        <f>BPU!A688</f>
        <v>1000</v>
      </c>
      <c r="B91" s="80" t="str">
        <f>BPU!B688</f>
        <v>Nettoyage haute pression des maçonneries</v>
      </c>
      <c r="C91" s="22" t="str">
        <f>BPU!B693</f>
        <v>Le m² .........................................................................................</v>
      </c>
      <c r="D91" s="19"/>
      <c r="E91" s="19"/>
      <c r="F91" s="19"/>
      <c r="G91" s="19"/>
      <c r="H91" s="19"/>
      <c r="I91" s="19"/>
      <c r="J91" s="19"/>
      <c r="K91" s="88">
        <v>628.79999999999995</v>
      </c>
      <c r="L91" s="22"/>
      <c r="M91" s="8"/>
    </row>
    <row r="92" spans="1:14" x14ac:dyDescent="0.25">
      <c r="A92" s="20">
        <f>BPU!A696</f>
        <v>1010</v>
      </c>
      <c r="B92" s="67" t="str">
        <f>BPU!B696</f>
        <v>Nettoyage haute pression du radier</v>
      </c>
      <c r="C92" s="22" t="str">
        <f>BPU!B701</f>
        <v>Le m² .........................................................................................</v>
      </c>
      <c r="D92" s="7"/>
      <c r="E92" s="7"/>
      <c r="F92" s="7"/>
      <c r="G92" s="7"/>
      <c r="H92" s="7"/>
      <c r="I92" s="7"/>
      <c r="J92" s="19"/>
      <c r="K92" s="53">
        <v>215.36</v>
      </c>
      <c r="L92" s="22"/>
      <c r="M92" s="8"/>
    </row>
    <row r="93" spans="1:14" ht="25.5" x14ac:dyDescent="0.25">
      <c r="A93" s="20">
        <f>BPU!A704</f>
        <v>1020</v>
      </c>
      <c r="B93" s="67" t="str">
        <f>BPU!B704</f>
        <v>Enlèvement des produits après nettoyage haute pression</v>
      </c>
      <c r="C93" s="8" t="str">
        <f>BPU!B709</f>
        <v>Le Forfait ...............................................................................</v>
      </c>
      <c r="D93" s="7"/>
      <c r="E93" s="7"/>
      <c r="F93" s="7"/>
      <c r="G93" s="7"/>
      <c r="H93" s="7"/>
      <c r="I93" s="7"/>
      <c r="J93" s="19"/>
      <c r="K93" s="53">
        <v>2</v>
      </c>
      <c r="L93" s="22"/>
      <c r="M93" s="8"/>
    </row>
    <row r="94" spans="1:14" x14ac:dyDescent="0.25">
      <c r="A94" s="20">
        <f>BPU!A712</f>
        <v>1030</v>
      </c>
      <c r="B94" s="67" t="str">
        <f>BPU!B712</f>
        <v>Etaiement provisoire des bajoyers</v>
      </c>
      <c r="C94" s="8" t="str">
        <f>BPU!B717</f>
        <v>Le Forfait ...............................................................................</v>
      </c>
      <c r="D94" s="7"/>
      <c r="E94" s="7"/>
      <c r="F94" s="7"/>
      <c r="G94" s="7"/>
      <c r="H94" s="7"/>
      <c r="I94" s="7"/>
      <c r="J94" s="19"/>
      <c r="K94" s="53">
        <v>2</v>
      </c>
      <c r="L94" s="22"/>
      <c r="M94" s="8"/>
    </row>
    <row r="95" spans="1:14" x14ac:dyDescent="0.25">
      <c r="A95" s="20">
        <f>BPU!A720</f>
        <v>1040</v>
      </c>
      <c r="B95" s="67" t="str">
        <f>BPU!B720</f>
        <v>Démolition de couronnement</v>
      </c>
      <c r="C95" s="8" t="str">
        <f>BPU!B725</f>
        <v>Le m3 .........................................................................................</v>
      </c>
      <c r="D95" s="7"/>
      <c r="E95" s="7"/>
      <c r="F95" s="7"/>
      <c r="G95" s="7"/>
      <c r="H95" s="7"/>
      <c r="I95" s="7"/>
      <c r="J95" s="7"/>
      <c r="K95" s="53">
        <v>43</v>
      </c>
      <c r="L95" s="8"/>
      <c r="M95" s="8"/>
    </row>
    <row r="96" spans="1:14" x14ac:dyDescent="0.25">
      <c r="A96" s="20">
        <f>BPU!A728</f>
        <v>1050</v>
      </c>
      <c r="B96" s="67" t="str">
        <f>BPU!B728</f>
        <v>Sciage du bajoyer</v>
      </c>
      <c r="C96" s="8" t="str">
        <f>BPU!B733</f>
        <v>Le ml .........................................................................................</v>
      </c>
      <c r="D96" s="7"/>
      <c r="E96" s="7"/>
      <c r="F96" s="7"/>
      <c r="G96" s="7"/>
      <c r="H96" s="7"/>
      <c r="I96" s="7"/>
      <c r="J96" s="7"/>
      <c r="K96" s="53">
        <v>60</v>
      </c>
      <c r="L96" s="8"/>
      <c r="M96" s="8"/>
    </row>
    <row r="97" spans="1:13" x14ac:dyDescent="0.25">
      <c r="A97" s="23">
        <f>BPU!A736</f>
        <v>1060</v>
      </c>
      <c r="B97" s="67" t="str">
        <f>BPU!B736</f>
        <v>Démolition de bajoyer</v>
      </c>
      <c r="C97" s="22" t="str">
        <f>BPU!B741</f>
        <v>Le m3 .........................................................................................</v>
      </c>
      <c r="D97" s="19"/>
      <c r="E97" s="19"/>
      <c r="F97" s="19"/>
      <c r="G97" s="19"/>
      <c r="H97" s="19"/>
      <c r="I97" s="19"/>
      <c r="J97" s="19"/>
      <c r="K97" s="157">
        <v>45.055999999999997</v>
      </c>
      <c r="L97" s="22"/>
      <c r="M97" s="8"/>
    </row>
    <row r="98" spans="1:13" x14ac:dyDescent="0.25">
      <c r="A98" s="23">
        <f>BPU!A744</f>
        <v>1070</v>
      </c>
      <c r="B98" s="67" t="str">
        <f>BPU!B744</f>
        <v>Bajoyer en béton armé</v>
      </c>
      <c r="C98" s="22" t="str">
        <f>BPU!B749</f>
        <v>Le m3 .........................................................................................</v>
      </c>
      <c r="D98" s="19"/>
      <c r="E98" s="19"/>
      <c r="F98" s="19"/>
      <c r="G98" s="19"/>
      <c r="H98" s="19"/>
      <c r="I98" s="19"/>
      <c r="J98" s="19"/>
      <c r="K98" s="157">
        <v>44.351999999999997</v>
      </c>
      <c r="L98" s="8"/>
      <c r="M98" s="8"/>
    </row>
    <row r="99" spans="1:13" x14ac:dyDescent="0.25">
      <c r="A99" s="23">
        <f>BPU!A752</f>
        <v>1080</v>
      </c>
      <c r="B99" s="67" t="str">
        <f>BPU!B752</f>
        <v>Couronnement en béton armé désactivé</v>
      </c>
      <c r="C99" s="22" t="str">
        <f>BPU!B757</f>
        <v>Le m3 .........................................................................................</v>
      </c>
      <c r="D99" s="19"/>
      <c r="E99" s="19"/>
      <c r="F99" s="19"/>
      <c r="G99" s="19"/>
      <c r="H99" s="19"/>
      <c r="I99" s="19"/>
      <c r="J99" s="19"/>
      <c r="K99" s="53">
        <v>37.5</v>
      </c>
      <c r="L99" s="8"/>
      <c r="M99" s="8"/>
    </row>
    <row r="100" spans="1:13" x14ac:dyDescent="0.25">
      <c r="A100" s="23">
        <f>BPU!A760</f>
        <v>1090</v>
      </c>
      <c r="B100" s="67" t="str">
        <f>BPU!B760</f>
        <v>Fosse à crémaillère en béton armé désactivé</v>
      </c>
      <c r="C100" s="22" t="str">
        <f>BPU!B765</f>
        <v>L'unité ...............................................................................</v>
      </c>
      <c r="D100" s="19"/>
      <c r="E100" s="19"/>
      <c r="F100" s="19"/>
      <c r="G100" s="19"/>
      <c r="H100" s="19"/>
      <c r="I100" s="19"/>
      <c r="J100" s="19"/>
      <c r="K100" s="53">
        <v>4</v>
      </c>
      <c r="L100" s="8"/>
      <c r="M100" s="8"/>
    </row>
    <row r="101" spans="1:13" x14ac:dyDescent="0.25">
      <c r="A101" s="23">
        <f>BPU!A768</f>
        <v>1100</v>
      </c>
      <c r="B101" s="67" t="str">
        <f>BPU!B768</f>
        <v>Plus-value pour matrice type pierre</v>
      </c>
      <c r="C101" s="22" t="str">
        <f>BPU!B773</f>
        <v>L'unité ...............................................................................</v>
      </c>
      <c r="D101" s="19"/>
      <c r="E101" s="19"/>
      <c r="F101" s="19"/>
      <c r="G101" s="19"/>
      <c r="H101" s="19"/>
      <c r="I101" s="19"/>
      <c r="J101" s="19"/>
      <c r="K101" s="53">
        <v>4</v>
      </c>
      <c r="L101" s="8"/>
      <c r="M101" s="8"/>
    </row>
    <row r="102" spans="1:13" x14ac:dyDescent="0.25">
      <c r="A102" s="23">
        <f>BPU!A776</f>
        <v>1110</v>
      </c>
      <c r="B102" s="67" t="str">
        <f>BPU!B776</f>
        <v>Purge et rejointoiement de maçonnerie</v>
      </c>
      <c r="C102" s="22" t="str">
        <f>BPU!B781</f>
        <v>Le m² .........................................................................................</v>
      </c>
      <c r="D102" s="19"/>
      <c r="E102" s="19"/>
      <c r="F102" s="19"/>
      <c r="G102" s="19"/>
      <c r="H102" s="64"/>
      <c r="I102" s="19"/>
      <c r="J102" s="19"/>
      <c r="K102" s="53">
        <v>304.95999999999998</v>
      </c>
      <c r="L102" s="8"/>
      <c r="M102" s="8"/>
    </row>
    <row r="103" spans="1:13" x14ac:dyDescent="0.25">
      <c r="A103" s="23">
        <f>BPU!A784</f>
        <v>1120</v>
      </c>
      <c r="B103" s="67" t="str">
        <f>BPU!B784</f>
        <v>Fourniture et mise en œuvre de pierre</v>
      </c>
      <c r="C103" s="22" t="str">
        <f>BPU!B789</f>
        <v>Le m² .........................................................................................</v>
      </c>
      <c r="D103" s="19"/>
      <c r="E103" s="19"/>
      <c r="F103" s="19"/>
      <c r="G103" s="19"/>
      <c r="H103" s="19"/>
      <c r="I103" s="19"/>
      <c r="J103" s="19"/>
      <c r="K103" s="157">
        <v>13.045999999999999</v>
      </c>
      <c r="L103" s="8"/>
      <c r="M103" s="8"/>
    </row>
    <row r="104" spans="1:13" x14ac:dyDescent="0.25">
      <c r="A104" s="23">
        <f>BPU!A792</f>
        <v>1130</v>
      </c>
      <c r="B104" s="67" t="str">
        <f>BPU!B792</f>
        <v>Sciage de bajoyer horizontal</v>
      </c>
      <c r="C104" s="22" t="str">
        <f>BPU!B797</f>
        <v>Le ml .........................................................................................</v>
      </c>
      <c r="D104" s="19"/>
      <c r="E104" s="19"/>
      <c r="F104" s="19"/>
      <c r="G104" s="88"/>
      <c r="H104" s="19"/>
      <c r="I104" s="89"/>
      <c r="J104" s="19"/>
      <c r="K104" s="53">
        <v>48</v>
      </c>
      <c r="L104" s="8"/>
      <c r="M104" s="8"/>
    </row>
    <row r="105" spans="1:13" x14ac:dyDescent="0.25">
      <c r="A105" s="23">
        <f>BPU!A800</f>
        <v>1140</v>
      </c>
      <c r="B105" s="67" t="str">
        <f>BPU!B800</f>
        <v>Démolition de bajoyer horizontal</v>
      </c>
      <c r="C105" s="22" t="str">
        <f>BPU!B805</f>
        <v>Le m3 .........................................................................................</v>
      </c>
      <c r="D105" s="19"/>
      <c r="E105" s="19"/>
      <c r="F105" s="19"/>
      <c r="G105" s="88"/>
      <c r="H105" s="19"/>
      <c r="I105" s="89"/>
      <c r="J105" s="19"/>
      <c r="K105" s="53">
        <v>5.76</v>
      </c>
      <c r="L105" s="8"/>
      <c r="M105" s="8"/>
    </row>
    <row r="106" spans="1:13" x14ac:dyDescent="0.25">
      <c r="A106" s="23">
        <f>BPU!A808</f>
        <v>1150</v>
      </c>
      <c r="B106" s="67" t="str">
        <f>BPU!B808</f>
        <v>Cheminement en béton désactivé</v>
      </c>
      <c r="C106" s="22" t="str">
        <f>BPU!B813</f>
        <v>Le m3 .........................................................................................</v>
      </c>
      <c r="D106" s="19"/>
      <c r="E106" s="19"/>
      <c r="F106" s="19"/>
      <c r="G106" s="88"/>
      <c r="H106" s="19"/>
      <c r="I106" s="89"/>
      <c r="J106" s="19"/>
      <c r="K106" s="158">
        <v>3.2639999999999998</v>
      </c>
      <c r="L106" s="8"/>
      <c r="M106" s="8"/>
    </row>
    <row r="107" spans="1:13" x14ac:dyDescent="0.25">
      <c r="A107" s="23">
        <f>BPU!A816</f>
        <v>1160</v>
      </c>
      <c r="B107" s="67" t="str">
        <f>BPU!B816</f>
        <v>Mise en œuvre de chardonnet métallique</v>
      </c>
      <c r="C107" s="22" t="str">
        <f>BPU!B821</f>
        <v>L'Unité ...............................................................................</v>
      </c>
      <c r="D107" s="19"/>
      <c r="E107" s="19"/>
      <c r="F107" s="19"/>
      <c r="G107" s="19"/>
      <c r="H107" s="19"/>
      <c r="I107" s="19"/>
      <c r="J107" s="19"/>
      <c r="K107" s="88">
        <v>4</v>
      </c>
      <c r="L107" s="8"/>
      <c r="M107" s="8"/>
    </row>
    <row r="108" spans="1:13" x14ac:dyDescent="0.25">
      <c r="A108" s="23">
        <f>BPU!A824</f>
        <v>1170</v>
      </c>
      <c r="B108" s="80" t="str">
        <f>BPU!B824</f>
        <v>Démolition du faux-busc en place</v>
      </c>
      <c r="C108" s="22" t="str">
        <f>BPU!B829</f>
        <v>L'Unité...............................................................................</v>
      </c>
      <c r="D108" s="19"/>
      <c r="E108" s="19"/>
      <c r="F108" s="19"/>
      <c r="G108" s="19"/>
      <c r="H108" s="19"/>
      <c r="I108" s="19"/>
      <c r="J108" s="19"/>
      <c r="K108" s="88">
        <v>2</v>
      </c>
      <c r="L108" s="8"/>
      <c r="M108" s="8"/>
    </row>
    <row r="109" spans="1:13" ht="25.5" x14ac:dyDescent="0.25">
      <c r="A109" s="23">
        <f>BPU!A832</f>
        <v>1180</v>
      </c>
      <c r="B109" s="80" t="str">
        <f>BPU!B832</f>
        <v>Mise en œuvre, scellement et bétonnage de faux-busc métallique</v>
      </c>
      <c r="C109" s="22" t="str">
        <f>BPU!B837</f>
        <v>L'Unité...............................................................................</v>
      </c>
      <c r="D109" s="19"/>
      <c r="E109" s="19"/>
      <c r="F109" s="19"/>
      <c r="G109" s="19"/>
      <c r="H109" s="19"/>
      <c r="I109" s="19"/>
      <c r="J109" s="19"/>
      <c r="K109" s="88">
        <v>2</v>
      </c>
      <c r="L109" s="8"/>
      <c r="M109" s="8"/>
    </row>
    <row r="110" spans="1:13" x14ac:dyDescent="0.25">
      <c r="A110" s="23">
        <f>BPU!A840</f>
        <v>1190</v>
      </c>
      <c r="B110" s="80" t="str">
        <f>BPU!B840</f>
        <v>Reprise de trou dans le radier</v>
      </c>
      <c r="C110" s="22" t="str">
        <f>BPU!B845</f>
        <v>L'Unité...............................................................................</v>
      </c>
      <c r="D110" s="19"/>
      <c r="E110" s="19"/>
      <c r="F110" s="19"/>
      <c r="G110" s="19"/>
      <c r="H110" s="19"/>
      <c r="I110" s="19"/>
      <c r="J110" s="19"/>
      <c r="K110" s="88">
        <v>5</v>
      </c>
      <c r="L110" s="8"/>
      <c r="M110" s="8"/>
    </row>
    <row r="111" spans="1:13" x14ac:dyDescent="0.25">
      <c r="A111" s="23">
        <f>BPU!A848</f>
        <v>1200</v>
      </c>
      <c r="B111" s="80" t="str">
        <f>BPU!B848</f>
        <v>Comblement de cavité (barre à talon)</v>
      </c>
      <c r="C111" s="22" t="str">
        <f>BPU!B853</f>
        <v>Le m3 .........................................................................................</v>
      </c>
      <c r="D111" s="19"/>
      <c r="E111" s="19"/>
      <c r="F111" s="19"/>
      <c r="G111" s="19"/>
      <c r="H111" s="19"/>
      <c r="I111" s="19"/>
      <c r="J111" s="19"/>
      <c r="K111" s="88">
        <v>7.8</v>
      </c>
      <c r="L111" s="8"/>
      <c r="M111" s="8"/>
    </row>
    <row r="112" spans="1:13" x14ac:dyDescent="0.25">
      <c r="A112" s="23">
        <f>BPU!A856</f>
        <v>1210</v>
      </c>
      <c r="B112" s="80" t="str">
        <f>BPU!B856</f>
        <v>Reprise du radier en aval de la tête amont</v>
      </c>
      <c r="C112" s="22" t="str">
        <f>BPU!B861</f>
        <v>Le Forfait ...............................................................................</v>
      </c>
      <c r="D112" s="19"/>
      <c r="E112" s="19"/>
      <c r="F112" s="19"/>
      <c r="G112" s="19"/>
      <c r="H112" s="19"/>
      <c r="I112" s="19"/>
      <c r="J112" s="19"/>
      <c r="K112" s="88">
        <v>1</v>
      </c>
      <c r="L112" s="8"/>
      <c r="M112" s="8"/>
    </row>
    <row r="113" spans="1:14" x14ac:dyDescent="0.25">
      <c r="A113" s="4"/>
      <c r="B113" s="16" t="str">
        <f>BPU!B863</f>
        <v>ELECTRICITE ET RESEAUX YC TRANCHEES POUR PASSAGE TÊTE AMONT / TÊTE AVAL</v>
      </c>
      <c r="C113" s="18"/>
      <c r="D113" s="18"/>
      <c r="E113" s="18"/>
      <c r="F113" s="18"/>
      <c r="G113" s="18"/>
      <c r="H113" s="18"/>
      <c r="I113" s="18"/>
      <c r="J113" s="18"/>
      <c r="K113" s="92"/>
      <c r="L113" s="18"/>
      <c r="M113" s="94"/>
      <c r="N113" s="12">
        <f>SUM(M114:M127)</f>
        <v>0</v>
      </c>
    </row>
    <row r="114" spans="1:14" x14ac:dyDescent="0.25">
      <c r="A114" s="23">
        <f>BPU!A865</f>
        <v>1300</v>
      </c>
      <c r="B114" s="80" t="str">
        <f>BPU!B865</f>
        <v>Dépose des câbles et évacuation</v>
      </c>
      <c r="C114" s="22" t="str">
        <f>BPU!B870</f>
        <v>Le Forfait ...............................................................................</v>
      </c>
      <c r="D114" s="19"/>
      <c r="E114" s="19"/>
      <c r="F114" s="19"/>
      <c r="G114" s="19"/>
      <c r="H114" s="19"/>
      <c r="I114" s="19"/>
      <c r="J114" s="19"/>
      <c r="K114" s="88">
        <v>1</v>
      </c>
      <c r="L114" s="22"/>
      <c r="M114" s="8"/>
    </row>
    <row r="115" spans="1:14" x14ac:dyDescent="0.25">
      <c r="A115" s="23">
        <f>BPU!A873</f>
        <v>1310</v>
      </c>
      <c r="B115" s="80" t="str">
        <f>BPU!B873</f>
        <v>Dépose de chambre de tirage</v>
      </c>
      <c r="C115" s="22" t="str">
        <f>BPU!B878</f>
        <v>L'Unité...............................................................................</v>
      </c>
      <c r="D115" s="19"/>
      <c r="E115" s="19"/>
      <c r="F115" s="19"/>
      <c r="G115" s="19"/>
      <c r="H115" s="19"/>
      <c r="I115" s="19"/>
      <c r="J115" s="19"/>
      <c r="K115" s="88">
        <v>2</v>
      </c>
      <c r="L115" s="22"/>
      <c r="M115" s="8"/>
    </row>
    <row r="116" spans="1:14" x14ac:dyDescent="0.25">
      <c r="A116" s="23">
        <f>BPU!A881</f>
        <v>1320</v>
      </c>
      <c r="B116" s="80" t="str">
        <f>BPU!B881</f>
        <v>Saignée dans la maçonnerie pour fourreau</v>
      </c>
      <c r="C116" s="22" t="str">
        <f>BPU!B886</f>
        <v>Le ml .........................................................................................</v>
      </c>
      <c r="D116" s="19"/>
      <c r="E116" s="19"/>
      <c r="F116" s="19"/>
      <c r="G116" s="19"/>
      <c r="H116" s="19"/>
      <c r="I116" s="19"/>
      <c r="J116" s="19"/>
      <c r="K116" s="88">
        <v>28</v>
      </c>
      <c r="L116" s="22"/>
      <c r="M116" s="8"/>
    </row>
    <row r="117" spans="1:14" ht="25.5" x14ac:dyDescent="0.25">
      <c r="A117" s="23">
        <f>BPU!A889</f>
        <v>1330</v>
      </c>
      <c r="B117" s="67" t="str">
        <f>BPU!B889</f>
        <v>Fourniture et mise en œuvre de caniveau large avec tôle de fermeture</v>
      </c>
      <c r="C117" s="22" t="str">
        <f>BPU!B894</f>
        <v>Le ml .........................................................................................</v>
      </c>
      <c r="D117" s="19"/>
      <c r="E117" s="19"/>
      <c r="F117" s="19"/>
      <c r="G117" s="19"/>
      <c r="H117" s="19"/>
      <c r="I117" s="19"/>
      <c r="J117" s="19"/>
      <c r="K117" s="53">
        <v>48</v>
      </c>
      <c r="L117" s="22"/>
      <c r="M117" s="8"/>
    </row>
    <row r="118" spans="1:14" ht="25.5" x14ac:dyDescent="0.25">
      <c r="A118" s="23">
        <f>BPU!A897</f>
        <v>1340</v>
      </c>
      <c r="B118" s="67" t="str">
        <f>BPU!B897</f>
        <v>Fourniture et mise en œuvre de caniveau moyen avec tôle de fermeture</v>
      </c>
      <c r="C118" s="22" t="str">
        <f>BPU!B902</f>
        <v>Le ml .........................................................................................</v>
      </c>
      <c r="D118" s="19"/>
      <c r="E118" s="19"/>
      <c r="F118" s="19"/>
      <c r="G118" s="19"/>
      <c r="H118" s="19"/>
      <c r="I118" s="19"/>
      <c r="J118" s="19"/>
      <c r="K118" s="53">
        <v>18</v>
      </c>
      <c r="L118" s="22"/>
      <c r="M118" s="8"/>
    </row>
    <row r="119" spans="1:14" x14ac:dyDescent="0.25">
      <c r="A119" s="23">
        <f>BPU!A905</f>
        <v>1350</v>
      </c>
      <c r="B119" s="80" t="str">
        <f>BPU!B905</f>
        <v>Terrassement et évacuation en décharge</v>
      </c>
      <c r="C119" s="22" t="str">
        <f>BPU!B910</f>
        <v>Le m3 .........................................................................................</v>
      </c>
      <c r="D119" s="19"/>
      <c r="E119" s="19"/>
      <c r="F119" s="19"/>
      <c r="G119" s="19"/>
      <c r="H119" s="19"/>
      <c r="I119" s="19"/>
      <c r="J119" s="19"/>
      <c r="K119" s="88">
        <v>12.96</v>
      </c>
      <c r="L119" s="22"/>
      <c r="M119" s="8"/>
    </row>
    <row r="120" spans="1:14" ht="25.5" x14ac:dyDescent="0.25">
      <c r="A120" s="23">
        <f>BPU!A913</f>
        <v>1360</v>
      </c>
      <c r="B120" s="80" t="str">
        <f>BPU!B913</f>
        <v>Fourniture et mise en œuvre de chambre de tirage K2C</v>
      </c>
      <c r="C120" s="22" t="str">
        <f>BPU!B918</f>
        <v>L'Unité .........................................................................................</v>
      </c>
      <c r="D120" s="19"/>
      <c r="E120" s="19"/>
      <c r="F120" s="19"/>
      <c r="G120" s="19"/>
      <c r="H120" s="19"/>
      <c r="I120" s="19"/>
      <c r="J120" s="19"/>
      <c r="K120" s="88">
        <v>7</v>
      </c>
      <c r="L120" s="22"/>
      <c r="M120" s="8"/>
    </row>
    <row r="121" spans="1:14" ht="25.5" x14ac:dyDescent="0.25">
      <c r="A121" s="23">
        <f>BPU!A921</f>
        <v>1370</v>
      </c>
      <c r="B121" s="80" t="str">
        <f>BPU!B921</f>
        <v>Fourniture et mise en œuvre de chambre de tirage L1T</v>
      </c>
      <c r="C121" s="22" t="str">
        <f>BPU!B926</f>
        <v>L'Unité .........................................................................................</v>
      </c>
      <c r="D121" s="19"/>
      <c r="E121" s="19"/>
      <c r="F121" s="19"/>
      <c r="G121" s="19"/>
      <c r="H121" s="19"/>
      <c r="I121" s="19"/>
      <c r="J121" s="19"/>
      <c r="K121" s="88">
        <v>2</v>
      </c>
      <c r="L121" s="22"/>
      <c r="M121" s="8"/>
    </row>
    <row r="122" spans="1:14" x14ac:dyDescent="0.25">
      <c r="A122" s="23">
        <f>BPU!A929</f>
        <v>1380</v>
      </c>
      <c r="B122" s="80" t="str">
        <f>BPU!B929</f>
        <v>Tranchée sur espace enherbé</v>
      </c>
      <c r="C122" s="22" t="str">
        <f>BPU!B934</f>
        <v>Le ml .........................................................................................</v>
      </c>
      <c r="D122" s="19"/>
      <c r="E122" s="19"/>
      <c r="F122" s="19"/>
      <c r="G122" s="19"/>
      <c r="H122" s="19"/>
      <c r="I122" s="19"/>
      <c r="J122" s="19"/>
      <c r="K122" s="88">
        <v>110</v>
      </c>
      <c r="L122" s="22"/>
      <c r="M122" s="8"/>
    </row>
    <row r="123" spans="1:14" x14ac:dyDescent="0.25">
      <c r="A123" s="23">
        <f>BPU!A937</f>
        <v>1390</v>
      </c>
      <c r="B123" s="80" t="str">
        <f>BPU!B937</f>
        <v>Tranchée sur voirie</v>
      </c>
      <c r="C123" s="22" t="str">
        <f>BPU!B942</f>
        <v>Le ml .........................................................................................</v>
      </c>
      <c r="D123" s="19"/>
      <c r="E123" s="19"/>
      <c r="F123" s="19"/>
      <c r="G123" s="19"/>
      <c r="H123" s="19"/>
      <c r="I123" s="19"/>
      <c r="J123" s="19"/>
      <c r="K123" s="88">
        <v>10</v>
      </c>
      <c r="L123" s="22"/>
      <c r="M123" s="8"/>
    </row>
    <row r="124" spans="1:14" x14ac:dyDescent="0.25">
      <c r="A124" s="23">
        <f>BPU!A945</f>
        <v>1400</v>
      </c>
      <c r="B124" s="80" t="str">
        <f>BPU!B945</f>
        <v>Fourniture et mise en œuvre de fourreau TPC 90 mm</v>
      </c>
      <c r="C124" s="22" t="str">
        <f>BPU!B950</f>
        <v>Le ml .........................................................................................</v>
      </c>
      <c r="D124" s="19"/>
      <c r="E124" s="19"/>
      <c r="F124" s="19"/>
      <c r="G124" s="19"/>
      <c r="H124" s="19"/>
      <c r="I124" s="19"/>
      <c r="J124" s="19"/>
      <c r="K124" s="88">
        <v>565</v>
      </c>
      <c r="L124" s="22"/>
      <c r="M124" s="8"/>
    </row>
    <row r="125" spans="1:14" x14ac:dyDescent="0.25">
      <c r="A125" s="23">
        <f>BPU!A953</f>
        <v>1410</v>
      </c>
      <c r="B125" s="67" t="str">
        <f>BPU!B953</f>
        <v>Fourniture et mise en œuvre de fourreau TPC110</v>
      </c>
      <c r="C125" s="22" t="str">
        <f>BPU!B958</f>
        <v>Le ml .........................................................................................</v>
      </c>
      <c r="D125" s="19"/>
      <c r="E125" s="19"/>
      <c r="F125" s="19"/>
      <c r="G125" s="19"/>
      <c r="H125" s="19"/>
      <c r="I125" s="19"/>
      <c r="J125" s="19"/>
      <c r="K125" s="88">
        <v>820</v>
      </c>
      <c r="L125" s="22"/>
      <c r="M125" s="8"/>
    </row>
    <row r="126" spans="1:14" x14ac:dyDescent="0.25">
      <c r="A126" s="23">
        <f>BPU!A961</f>
        <v>1420</v>
      </c>
      <c r="B126" s="80" t="str">
        <f>BPU!B961</f>
        <v>Fourniture et mise en œuvre de câble</v>
      </c>
      <c r="C126" s="22" t="str">
        <f>BPU!B966</f>
        <v>Le forfait .........................................................................................</v>
      </c>
      <c r="D126" s="88"/>
      <c r="E126" s="19"/>
      <c r="F126" s="19"/>
      <c r="G126" s="19"/>
      <c r="H126" s="19"/>
      <c r="I126" s="19"/>
      <c r="J126" s="19"/>
      <c r="K126" s="88">
        <v>1</v>
      </c>
      <c r="L126" s="22"/>
      <c r="M126" s="8"/>
    </row>
    <row r="127" spans="1:14" x14ac:dyDescent="0.25">
      <c r="A127" s="23">
        <f>BPU!A969</f>
        <v>1430</v>
      </c>
      <c r="B127" s="67" t="str">
        <f>BPU!B969</f>
        <v>Raccordement électrique</v>
      </c>
      <c r="C127" s="22" t="str">
        <f>BPU!B974</f>
        <v>Le Forfait .........................................................................................</v>
      </c>
      <c r="D127" s="19"/>
      <c r="E127" s="19"/>
      <c r="F127" s="19"/>
      <c r="G127" s="19"/>
      <c r="H127" s="19"/>
      <c r="I127" s="19"/>
      <c r="J127" s="19"/>
      <c r="K127" s="88">
        <v>2</v>
      </c>
      <c r="L127" s="22"/>
      <c r="M127" s="8"/>
    </row>
    <row r="128" spans="1:14" x14ac:dyDescent="0.25">
      <c r="A128" s="4"/>
      <c r="B128" s="16" t="str">
        <f>BPU!B976</f>
        <v>REPOSE DES DES ELEMENTS DEPOSES</v>
      </c>
      <c r="C128" s="18"/>
      <c r="D128" s="18"/>
      <c r="E128" s="18"/>
      <c r="F128" s="18"/>
      <c r="G128" s="18"/>
      <c r="H128" s="18"/>
      <c r="I128" s="18"/>
      <c r="J128" s="18"/>
      <c r="K128" s="92"/>
      <c r="L128" s="18"/>
      <c r="M128" s="94"/>
      <c r="N128" s="12">
        <f>SUM(M129:M142)</f>
        <v>0</v>
      </c>
    </row>
    <row r="129" spans="1:14" x14ac:dyDescent="0.25">
      <c r="A129" s="23">
        <f>BPU!A978</f>
        <v>1500</v>
      </c>
      <c r="B129" s="80" t="str">
        <f>BPU!B978</f>
        <v>Reprise sur stock et pose des caillebotis des fosses</v>
      </c>
      <c r="C129" s="22" t="str">
        <f>BPU!B983</f>
        <v>Le Forfait ...............................................................................</v>
      </c>
      <c r="D129" s="19"/>
      <c r="E129" s="19"/>
      <c r="F129" s="19"/>
      <c r="G129" s="19"/>
      <c r="H129" s="19"/>
      <c r="I129" s="19"/>
      <c r="J129" s="19"/>
      <c r="K129" s="88">
        <v>1</v>
      </c>
      <c r="L129" s="22"/>
      <c r="M129" s="8"/>
    </row>
    <row r="130" spans="1:14" x14ac:dyDescent="0.25">
      <c r="A130" s="23">
        <f>BPU!A986</f>
        <v>1510</v>
      </c>
      <c r="B130" s="80" t="str">
        <f>BPU!B986</f>
        <v>Reprise sur stock et pose des potelets et câbles</v>
      </c>
      <c r="C130" s="22" t="str">
        <f>BPU!B991</f>
        <v>Le Forfait ...............................................................................</v>
      </c>
      <c r="D130" s="19"/>
      <c r="E130" s="19"/>
      <c r="F130" s="19"/>
      <c r="G130" s="19"/>
      <c r="H130" s="19"/>
      <c r="I130" s="19"/>
      <c r="J130" s="19"/>
      <c r="K130" s="88">
        <v>1</v>
      </c>
      <c r="L130" s="22"/>
      <c r="M130" s="8"/>
    </row>
    <row r="131" spans="1:14" x14ac:dyDescent="0.25">
      <c r="A131" s="23">
        <f>BPU!A994</f>
        <v>1520</v>
      </c>
      <c r="B131" s="80" t="str">
        <f>BPU!B994</f>
        <v>Reprise sur stock et pose du mobilier</v>
      </c>
      <c r="C131" s="22" t="str">
        <f>BPU!B999</f>
        <v>Le Forfait ...............................................................................</v>
      </c>
      <c r="D131" s="19"/>
      <c r="E131" s="19"/>
      <c r="F131" s="19"/>
      <c r="G131" s="19"/>
      <c r="H131" s="19"/>
      <c r="I131" s="19"/>
      <c r="J131" s="19"/>
      <c r="K131" s="88">
        <v>1</v>
      </c>
      <c r="L131" s="22"/>
      <c r="M131" s="8"/>
    </row>
    <row r="132" spans="1:14" x14ac:dyDescent="0.25">
      <c r="A132" s="23">
        <f>BPU!A1002</f>
        <v>1530</v>
      </c>
      <c r="B132" s="80" t="str">
        <f>BPU!B1002</f>
        <v>Reprise sur stock et pose de l'armoire de commande</v>
      </c>
      <c r="C132" s="22" t="str">
        <f>BPU!B1007</f>
        <v>L'Unité...............................................................................</v>
      </c>
      <c r="D132" s="19"/>
      <c r="E132" s="19"/>
      <c r="F132" s="19"/>
      <c r="G132" s="19"/>
      <c r="H132" s="19"/>
      <c r="I132" s="19"/>
      <c r="J132" s="19"/>
      <c r="K132" s="88">
        <v>2</v>
      </c>
      <c r="L132" s="22"/>
      <c r="M132" s="8"/>
    </row>
    <row r="133" spans="1:14" x14ac:dyDescent="0.25">
      <c r="A133" s="23">
        <f>BPU!A1010</f>
        <v>1540</v>
      </c>
      <c r="B133" s="80" t="str">
        <f>BPU!B1010</f>
        <v>Reprise sur stock et pose du coffret de proximité</v>
      </c>
      <c r="C133" s="22" t="str">
        <f>BPU!B1015</f>
        <v>L'Unité...............................................................................</v>
      </c>
      <c r="D133" s="19"/>
      <c r="E133" s="19"/>
      <c r="F133" s="19"/>
      <c r="G133" s="19"/>
      <c r="H133" s="19"/>
      <c r="I133" s="19"/>
      <c r="J133" s="19"/>
      <c r="K133" s="88">
        <v>2</v>
      </c>
      <c r="L133" s="22"/>
      <c r="M133" s="8"/>
    </row>
    <row r="134" spans="1:14" x14ac:dyDescent="0.25">
      <c r="A134" s="23">
        <f>BPU!A1018</f>
        <v>1550</v>
      </c>
      <c r="B134" s="80" t="str">
        <f>BPU!B1018</f>
        <v>Reprise sur stock et pose de la sonde de niveau</v>
      </c>
      <c r="C134" s="22" t="str">
        <f>BPU!B1023</f>
        <v>L'Unité...............................................................................</v>
      </c>
      <c r="D134" s="19"/>
      <c r="E134" s="19"/>
      <c r="F134" s="19"/>
      <c r="G134" s="19"/>
      <c r="H134" s="19"/>
      <c r="I134" s="19"/>
      <c r="J134" s="19"/>
      <c r="K134" s="88">
        <v>2</v>
      </c>
      <c r="L134" s="22"/>
      <c r="M134" s="8"/>
    </row>
    <row r="135" spans="1:14" x14ac:dyDescent="0.25">
      <c r="A135" s="23">
        <f>BPU!A1026</f>
        <v>1560</v>
      </c>
      <c r="B135" s="80" t="str">
        <f>BPU!B1026</f>
        <v>Reprise sur stock et pose de bollard</v>
      </c>
      <c r="C135" s="22" t="str">
        <f>BPU!B1031</f>
        <v>L'Unité...............................................................................</v>
      </c>
      <c r="D135" s="19"/>
      <c r="E135" s="19"/>
      <c r="F135" s="19"/>
      <c r="G135" s="19"/>
      <c r="H135" s="19"/>
      <c r="I135" s="19"/>
      <c r="J135" s="19"/>
      <c r="K135" s="88">
        <v>5</v>
      </c>
      <c r="L135" s="22"/>
      <c r="M135" s="8"/>
    </row>
    <row r="136" spans="1:14" ht="25.5" x14ac:dyDescent="0.25">
      <c r="A136" s="23">
        <f>BPU!A1034</f>
        <v>1570</v>
      </c>
      <c r="B136" s="80" t="str">
        <f>BPU!B1034</f>
        <v>Récupération au CMS de Joigny et pose de vérins de vantelle</v>
      </c>
      <c r="C136" s="22" t="str">
        <f>BPU!B1039</f>
        <v>L'Unité...............................................................................</v>
      </c>
      <c r="D136" s="19"/>
      <c r="E136" s="19"/>
      <c r="F136" s="19"/>
      <c r="G136" s="19"/>
      <c r="H136" s="19"/>
      <c r="I136" s="19"/>
      <c r="J136" s="19"/>
      <c r="K136" s="88">
        <v>8</v>
      </c>
      <c r="L136" s="22"/>
      <c r="M136" s="8"/>
    </row>
    <row r="137" spans="1:14" ht="25.5" x14ac:dyDescent="0.25">
      <c r="A137" s="23">
        <f>BPU!A1042</f>
        <v>1580</v>
      </c>
      <c r="B137" s="80" t="str">
        <f>BPU!B1042</f>
        <v>Récupération au CMS de Joigny et pose de passerelle</v>
      </c>
      <c r="C137" s="22" t="str">
        <f>BPU!B1047</f>
        <v>L'Unité...............................................................................</v>
      </c>
      <c r="D137" s="19"/>
      <c r="E137" s="19"/>
      <c r="F137" s="19"/>
      <c r="G137" s="19"/>
      <c r="H137" s="19"/>
      <c r="I137" s="19"/>
      <c r="J137" s="19"/>
      <c r="K137" s="88">
        <v>4</v>
      </c>
      <c r="L137" s="22"/>
      <c r="M137" s="8"/>
    </row>
    <row r="138" spans="1:14" ht="25.5" x14ac:dyDescent="0.25">
      <c r="A138" s="23">
        <f>BPU!A1050</f>
        <v>1590</v>
      </c>
      <c r="B138" s="80" t="str">
        <f>BPU!B1050</f>
        <v>Récupération au CMS de Joigny et pose des crémaillères</v>
      </c>
      <c r="C138" s="22" t="str">
        <f>BPU!B1055</f>
        <v>L'Unité...............................................................................</v>
      </c>
      <c r="D138" s="19"/>
      <c r="E138" s="19"/>
      <c r="F138" s="19"/>
      <c r="G138" s="19"/>
      <c r="H138" s="19"/>
      <c r="I138" s="19"/>
      <c r="J138" s="19"/>
      <c r="K138" s="88">
        <v>4</v>
      </c>
      <c r="L138" s="22"/>
      <c r="M138" s="8"/>
    </row>
    <row r="139" spans="1:14" ht="25.5" x14ac:dyDescent="0.25">
      <c r="A139" s="23">
        <f>BPU!A1058</f>
        <v>1600</v>
      </c>
      <c r="B139" s="80" t="str">
        <f>BPU!B1058</f>
        <v xml:space="preserve">Récupération au CMS de Joigny et pose des bornes de manœuvre </v>
      </c>
      <c r="C139" s="22" t="str">
        <f>BPU!B1063</f>
        <v>L'Unité...............................................................................</v>
      </c>
      <c r="D139" s="19"/>
      <c r="E139" s="19"/>
      <c r="F139" s="19"/>
      <c r="G139" s="19"/>
      <c r="H139" s="19"/>
      <c r="I139" s="19"/>
      <c r="J139" s="19"/>
      <c r="K139" s="88">
        <v>4</v>
      </c>
      <c r="L139" s="22"/>
      <c r="M139" s="8"/>
    </row>
    <row r="140" spans="1:14" x14ac:dyDescent="0.25">
      <c r="A140" s="23">
        <f>BPU!A1066</f>
        <v>1610</v>
      </c>
      <c r="B140" s="80" t="str">
        <f>BPU!B1066</f>
        <v>Reprise sur stock et pose des lisses et poteaux bois</v>
      </c>
      <c r="C140" s="22" t="str">
        <f>BPU!B1071</f>
        <v>Le Forfait ...............................................................................</v>
      </c>
      <c r="D140" s="19"/>
      <c r="E140" s="19"/>
      <c r="F140" s="19"/>
      <c r="G140" s="19"/>
      <c r="H140" s="19"/>
      <c r="I140" s="19"/>
      <c r="J140" s="19"/>
      <c r="K140" s="88">
        <v>1</v>
      </c>
      <c r="L140" s="22"/>
      <c r="M140" s="8"/>
    </row>
    <row r="141" spans="1:14" x14ac:dyDescent="0.25">
      <c r="A141" s="23">
        <f>BPU!A1074</f>
        <v>1620</v>
      </c>
      <c r="B141" s="80" t="str">
        <f>BPU!B1074</f>
        <v>Reprise des candélabres et repose</v>
      </c>
      <c r="C141" s="22" t="str">
        <f>BPU!B1079</f>
        <v>L'Unité .........................................................................................</v>
      </c>
      <c r="D141" s="19"/>
      <c r="E141" s="19"/>
      <c r="F141" s="19"/>
      <c r="G141" s="19"/>
      <c r="H141" s="19"/>
      <c r="I141" s="19"/>
      <c r="J141" s="19"/>
      <c r="K141" s="88">
        <v>4</v>
      </c>
      <c r="L141" s="22"/>
      <c r="M141" s="8"/>
    </row>
    <row r="142" spans="1:14" x14ac:dyDescent="0.25">
      <c r="A142" s="23">
        <f>BPU!A1082</f>
        <v>1630</v>
      </c>
      <c r="B142" s="80" t="str">
        <f>BPU!B1082</f>
        <v>Remise en état du site de la base-vie</v>
      </c>
      <c r="C142" s="22" t="str">
        <f>BPU!B1087</f>
        <v>Le Forfait ...............................................................................</v>
      </c>
      <c r="D142" s="19"/>
      <c r="E142" s="19"/>
      <c r="F142" s="19"/>
      <c r="G142" s="19"/>
      <c r="H142" s="19"/>
      <c r="I142" s="19"/>
      <c r="J142" s="19"/>
      <c r="K142" s="88">
        <v>1</v>
      </c>
      <c r="L142" s="22"/>
      <c r="M142" s="8"/>
    </row>
    <row r="143" spans="1:14" x14ac:dyDescent="0.25">
      <c r="A143" s="4"/>
      <c r="B143" s="16" t="str">
        <f>BPU!B1089</f>
        <v>TRAVERSEE SOUS FLUVIALE</v>
      </c>
      <c r="C143" s="18"/>
      <c r="D143" s="18"/>
      <c r="E143" s="18"/>
      <c r="F143" s="18"/>
      <c r="G143" s="18"/>
      <c r="H143" s="18"/>
      <c r="I143" s="18"/>
      <c r="J143" s="18"/>
      <c r="K143" s="92"/>
      <c r="L143" s="18"/>
      <c r="M143" s="94"/>
      <c r="N143" s="12">
        <f>SUM(M144:M145)</f>
        <v>0</v>
      </c>
    </row>
    <row r="144" spans="1:14" x14ac:dyDescent="0.25">
      <c r="A144" s="23">
        <f>BPU!A953</f>
        <v>1410</v>
      </c>
      <c r="B144" s="80" t="str">
        <f>BPU!B953</f>
        <v>Fourniture et mise en œuvre de fourreau TPC110</v>
      </c>
      <c r="C144" s="22" t="str">
        <f>BPU!B958</f>
        <v>Le ml .........................................................................................</v>
      </c>
      <c r="D144" s="19"/>
      <c r="E144" s="19"/>
      <c r="F144" s="19"/>
      <c r="G144" s="19"/>
      <c r="H144" s="19"/>
      <c r="I144" s="19"/>
      <c r="J144" s="19"/>
      <c r="K144" s="88">
        <v>420</v>
      </c>
      <c r="L144" s="22"/>
      <c r="M144" s="8"/>
    </row>
    <row r="145" spans="1:14" x14ac:dyDescent="0.25">
      <c r="A145" s="23">
        <f>BPU!A1091</f>
        <v>1700</v>
      </c>
      <c r="B145" s="80" t="str">
        <f>BPU!B1091</f>
        <v>Traversée sous-fluviale</v>
      </c>
      <c r="C145" s="22" t="str">
        <f>BPU!B1096</f>
        <v>L'Unité .........................................................................................</v>
      </c>
      <c r="D145" s="19"/>
      <c r="E145" s="19"/>
      <c r="F145" s="19"/>
      <c r="G145" s="19"/>
      <c r="H145" s="19"/>
      <c r="I145" s="19"/>
      <c r="J145" s="19"/>
      <c r="K145" s="88">
        <v>2</v>
      </c>
      <c r="L145" s="22"/>
      <c r="M145" s="8"/>
    </row>
    <row r="146" spans="1:14" ht="16.5" x14ac:dyDescent="0.3">
      <c r="A146" s="133" t="s">
        <v>207</v>
      </c>
      <c r="B146" s="134"/>
      <c r="C146" s="134"/>
      <c r="D146" s="134"/>
      <c r="E146" s="134"/>
      <c r="F146" s="134"/>
      <c r="G146" s="134"/>
      <c r="H146" s="134"/>
      <c r="I146" s="134"/>
      <c r="J146" s="134"/>
      <c r="K146" s="134"/>
      <c r="L146" s="135"/>
      <c r="M146" s="54"/>
      <c r="N146" s="12">
        <f>SUM(N7:N145)</f>
        <v>0</v>
      </c>
    </row>
    <row r="147" spans="1:14" ht="16.5" x14ac:dyDescent="0.3">
      <c r="A147" s="140" t="s">
        <v>13</v>
      </c>
      <c r="B147" s="141"/>
      <c r="C147" s="141"/>
      <c r="D147" s="141"/>
      <c r="E147" s="141"/>
      <c r="F147" s="141"/>
      <c r="G147" s="141"/>
      <c r="H147" s="141"/>
      <c r="I147" s="141"/>
      <c r="J147" s="141"/>
      <c r="K147" s="141"/>
      <c r="L147" s="142"/>
      <c r="M147" s="11"/>
      <c r="N147" s="3"/>
    </row>
    <row r="148" spans="1:14" ht="16.5" x14ac:dyDescent="0.3">
      <c r="A148" s="153" t="s">
        <v>14</v>
      </c>
      <c r="B148" s="153"/>
      <c r="C148" s="153"/>
      <c r="D148" s="153"/>
      <c r="E148" s="153"/>
      <c r="F148" s="153"/>
      <c r="G148" s="153"/>
      <c r="H148" s="153"/>
      <c r="I148" s="153"/>
      <c r="J148" s="153"/>
      <c r="K148" s="153"/>
      <c r="L148" s="153"/>
      <c r="M148" s="54"/>
      <c r="N148" s="3"/>
    </row>
    <row r="149" spans="1:14" x14ac:dyDescent="0.25">
      <c r="C149" s="79"/>
      <c r="L149" s="75"/>
    </row>
    <row r="151" spans="1:14" x14ac:dyDescent="0.25">
      <c r="M151" s="12"/>
    </row>
  </sheetData>
  <mergeCells count="7">
    <mergeCell ref="A148:L148"/>
    <mergeCell ref="C1:M3"/>
    <mergeCell ref="A2:B2"/>
    <mergeCell ref="A3:B3"/>
    <mergeCell ref="A6:M6"/>
    <mergeCell ref="A146:L146"/>
    <mergeCell ref="A147:L147"/>
  </mergeCells>
  <printOptions horizontalCentered="1"/>
  <pageMargins left="0.31496062992125984" right="0.31496062992125984" top="0.35433070866141736" bottom="0.39370078740157483" header="0.19685039370078741" footer="0.15748031496062992"/>
  <pageSetup paperSize="9" scale="65" fitToHeight="2" orientation="portrait" horizontalDpi="300" verticalDpi="300" r:id="rId1"/>
  <headerFooter>
    <oddFooter>&amp;LLM INGENIERIE&amp;C&amp;F-&amp;A&amp;RJuin 2025</oddFooter>
  </headerFooter>
  <rowBreaks count="1" manualBreakCount="1">
    <brk id="127"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53665-5E2C-4F6F-90CD-DA8DAEC55FC6}">
  <dimension ref="A1:N13"/>
  <sheetViews>
    <sheetView view="pageBreakPreview" zoomScaleSheetLayoutView="100" workbookViewId="0">
      <pane ySplit="5" topLeftCell="A6" activePane="bottomLeft" state="frozen"/>
      <selection activeCell="B1071" sqref="B1071:B1072"/>
      <selection pane="bottomLeft" activeCell="A8" sqref="A8:L8"/>
    </sheetView>
  </sheetViews>
  <sheetFormatPr baseColWidth="10" defaultRowHeight="15" outlineLevelCol="1" x14ac:dyDescent="0.25"/>
  <cols>
    <col min="1" max="1" width="9" bestFit="1" customWidth="1"/>
    <col min="2" max="2" width="46" customWidth="1"/>
    <col min="3" max="3" width="22" customWidth="1"/>
    <col min="4" max="10" width="11.42578125" hidden="1" customWidth="1" outlineLevel="1"/>
    <col min="11" max="11" width="12.85546875" bestFit="1" customWidth="1" collapsed="1"/>
    <col min="12" max="12" width="21" customWidth="1"/>
    <col min="13" max="13" width="24.85546875" bestFit="1" customWidth="1"/>
    <col min="14" max="14" width="15.5703125" bestFit="1" customWidth="1"/>
    <col min="15" max="15" width="14" bestFit="1" customWidth="1"/>
  </cols>
  <sheetData>
    <row r="1" spans="1:14" x14ac:dyDescent="0.25">
      <c r="A1" s="13" t="s">
        <v>143</v>
      </c>
      <c r="B1" s="14"/>
      <c r="C1" s="143" t="s">
        <v>339</v>
      </c>
      <c r="D1" s="144"/>
      <c r="E1" s="144"/>
      <c r="F1" s="144"/>
      <c r="G1" s="144"/>
      <c r="H1" s="144"/>
      <c r="I1" s="144"/>
      <c r="J1" s="144"/>
      <c r="K1" s="144"/>
      <c r="L1" s="144"/>
      <c r="M1" s="145"/>
    </row>
    <row r="2" spans="1:14" ht="24" customHeight="1" x14ac:dyDescent="0.25">
      <c r="A2" s="136" t="s">
        <v>142</v>
      </c>
      <c r="B2" s="137"/>
      <c r="C2" s="146"/>
      <c r="D2" s="147"/>
      <c r="E2" s="147"/>
      <c r="F2" s="147"/>
      <c r="G2" s="147"/>
      <c r="H2" s="147"/>
      <c r="I2" s="147"/>
      <c r="J2" s="147"/>
      <c r="K2" s="147"/>
      <c r="L2" s="147"/>
      <c r="M2" s="148"/>
    </row>
    <row r="3" spans="1:14" ht="45" customHeight="1" x14ac:dyDescent="0.25">
      <c r="A3" s="138" t="s">
        <v>342</v>
      </c>
      <c r="B3" s="139"/>
      <c r="C3" s="149"/>
      <c r="D3" s="150"/>
      <c r="E3" s="150"/>
      <c r="F3" s="150"/>
      <c r="G3" s="150"/>
      <c r="H3" s="150"/>
      <c r="I3" s="150"/>
      <c r="J3" s="150"/>
      <c r="K3" s="150"/>
      <c r="L3" s="150"/>
      <c r="M3" s="151"/>
    </row>
    <row r="4" spans="1:14" x14ac:dyDescent="0.25">
      <c r="A4" s="17"/>
      <c r="B4" s="86"/>
      <c r="C4" s="1"/>
      <c r="D4" s="1"/>
      <c r="E4" s="1"/>
      <c r="F4" s="1"/>
      <c r="G4" s="1"/>
      <c r="H4" s="1"/>
      <c r="I4" s="1"/>
      <c r="J4" s="1"/>
      <c r="K4" s="1"/>
      <c r="L4" s="1"/>
      <c r="M4" s="2"/>
    </row>
    <row r="5" spans="1:14" x14ac:dyDescent="0.25">
      <c r="A5" s="15" t="s">
        <v>0</v>
      </c>
      <c r="B5" s="15" t="s">
        <v>1</v>
      </c>
      <c r="C5" s="15" t="s">
        <v>2</v>
      </c>
      <c r="D5" s="15" t="s">
        <v>3</v>
      </c>
      <c r="E5" s="15" t="s">
        <v>4</v>
      </c>
      <c r="F5" s="15" t="s">
        <v>5</v>
      </c>
      <c r="G5" s="15" t="s">
        <v>6</v>
      </c>
      <c r="H5" s="15" t="s">
        <v>7</v>
      </c>
      <c r="I5" s="15" t="s">
        <v>8</v>
      </c>
      <c r="J5" s="15" t="s">
        <v>9</v>
      </c>
      <c r="K5" s="15" t="s">
        <v>10</v>
      </c>
      <c r="L5" s="15" t="s">
        <v>11</v>
      </c>
      <c r="M5" s="15" t="s">
        <v>12</v>
      </c>
    </row>
    <row r="6" spans="1:14" s="104" customFormat="1" ht="15.75" customHeight="1" x14ac:dyDescent="0.25">
      <c r="A6" s="154" t="str">
        <f>BPU!B1098</f>
        <v>TRANCHE OPTIONNELLE N°1 : PLATEFORME EN ENCORBELLEMENT</v>
      </c>
      <c r="B6" s="155"/>
      <c r="C6" s="155"/>
      <c r="D6" s="155"/>
      <c r="E6" s="155"/>
      <c r="F6" s="155"/>
      <c r="G6" s="155"/>
      <c r="H6" s="155"/>
      <c r="I6" s="155"/>
      <c r="J6" s="155"/>
      <c r="K6" s="155"/>
      <c r="L6" s="155"/>
      <c r="M6" s="156"/>
      <c r="N6" s="103">
        <f>M7</f>
        <v>0</v>
      </c>
    </row>
    <row r="7" spans="1:14" x14ac:dyDescent="0.25">
      <c r="A7" s="23">
        <f>BPU!A1100</f>
        <v>1800</v>
      </c>
      <c r="B7" s="80" t="str">
        <f>BPU!B1100</f>
        <v>Plateforme en encorbellement</v>
      </c>
      <c r="C7" s="22" t="str">
        <f>BPU!B1105</f>
        <v>L'Unité .........................................................................................</v>
      </c>
      <c r="D7" s="19"/>
      <c r="E7" s="19"/>
      <c r="F7" s="19"/>
      <c r="G7" s="19"/>
      <c r="H7" s="19"/>
      <c r="I7" s="19"/>
      <c r="J7" s="19"/>
      <c r="K7" s="88">
        <v>2</v>
      </c>
      <c r="L7" s="22"/>
      <c r="M7" s="22"/>
    </row>
    <row r="8" spans="1:14" ht="16.5" x14ac:dyDescent="0.3">
      <c r="A8" s="133" t="s">
        <v>225</v>
      </c>
      <c r="B8" s="134"/>
      <c r="C8" s="134"/>
      <c r="D8" s="134"/>
      <c r="E8" s="134"/>
      <c r="F8" s="134"/>
      <c r="G8" s="134"/>
      <c r="H8" s="134"/>
      <c r="I8" s="134"/>
      <c r="J8" s="134"/>
      <c r="K8" s="134"/>
      <c r="L8" s="135"/>
      <c r="M8" s="54"/>
      <c r="N8" s="12"/>
    </row>
    <row r="9" spans="1:14" ht="16.5" x14ac:dyDescent="0.3">
      <c r="A9" s="140" t="s">
        <v>13</v>
      </c>
      <c r="B9" s="141"/>
      <c r="C9" s="141"/>
      <c r="D9" s="141"/>
      <c r="E9" s="141"/>
      <c r="F9" s="141"/>
      <c r="G9" s="141"/>
      <c r="H9" s="141"/>
      <c r="I9" s="141"/>
      <c r="J9" s="141"/>
      <c r="K9" s="141"/>
      <c r="L9" s="142"/>
      <c r="M9" s="11"/>
      <c r="N9" s="3"/>
    </row>
    <row r="10" spans="1:14" ht="16.5" x14ac:dyDescent="0.3">
      <c r="A10" s="153" t="s">
        <v>14</v>
      </c>
      <c r="B10" s="153"/>
      <c r="C10" s="153"/>
      <c r="D10" s="153"/>
      <c r="E10" s="153"/>
      <c r="F10" s="153"/>
      <c r="G10" s="153"/>
      <c r="H10" s="153"/>
      <c r="I10" s="153"/>
      <c r="J10" s="153"/>
      <c r="K10" s="153"/>
      <c r="L10" s="153"/>
      <c r="M10" s="54"/>
      <c r="N10" s="3"/>
    </row>
    <row r="11" spans="1:14" x14ac:dyDescent="0.25">
      <c r="C11" s="79"/>
      <c r="L11" s="75"/>
    </row>
    <row r="13" spans="1:14" x14ac:dyDescent="0.25">
      <c r="M13" s="12"/>
    </row>
  </sheetData>
  <mergeCells count="7">
    <mergeCell ref="A6:M6"/>
    <mergeCell ref="A8:L8"/>
    <mergeCell ref="A9:L9"/>
    <mergeCell ref="A10:L10"/>
    <mergeCell ref="C1:M3"/>
    <mergeCell ref="A2:B2"/>
    <mergeCell ref="A3:B3"/>
  </mergeCells>
  <printOptions horizontalCentered="1"/>
  <pageMargins left="0.31496062992125984" right="0.31496062992125984" top="0.35433070866141736" bottom="0.39370078740157483" header="0.19685039370078741" footer="0.15748031496062992"/>
  <pageSetup paperSize="9" scale="65" fitToHeight="2" orientation="portrait" horizontalDpi="300" verticalDpi="300" r:id="rId1"/>
  <headerFooter>
    <oddFooter>&amp;LLM INGENIERIE&amp;C&amp;F-&amp;A&amp;RJuin 2025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5707C-E119-4B9F-9C66-610D14C78177}">
  <dimension ref="A1:N16"/>
  <sheetViews>
    <sheetView view="pageBreakPreview" zoomScaleSheetLayoutView="100" workbookViewId="0">
      <pane ySplit="5" topLeftCell="A6" activePane="bottomLeft" state="frozen"/>
      <selection activeCell="B1071" sqref="B1071:B1072"/>
      <selection pane="bottomLeft" activeCell="C1" sqref="C1:M3"/>
    </sheetView>
  </sheetViews>
  <sheetFormatPr baseColWidth="10" defaultRowHeight="15" outlineLevelCol="1" x14ac:dyDescent="0.25"/>
  <cols>
    <col min="1" max="1" width="9" bestFit="1" customWidth="1"/>
    <col min="2" max="2" width="46" customWidth="1"/>
    <col min="3" max="3" width="22" customWidth="1"/>
    <col min="4" max="10" width="11.42578125" hidden="1" customWidth="1" outlineLevel="1"/>
    <col min="11" max="11" width="12.85546875" bestFit="1" customWidth="1" collapsed="1"/>
    <col min="12" max="12" width="21" customWidth="1"/>
    <col min="13" max="13" width="24.85546875" bestFit="1" customWidth="1"/>
    <col min="14" max="14" width="15.5703125" bestFit="1" customWidth="1"/>
    <col min="15" max="15" width="14" bestFit="1" customWidth="1"/>
  </cols>
  <sheetData>
    <row r="1" spans="1:14" x14ac:dyDescent="0.25">
      <c r="A1" s="13" t="s">
        <v>143</v>
      </c>
      <c r="B1" s="14"/>
      <c r="C1" s="143" t="s">
        <v>340</v>
      </c>
      <c r="D1" s="144"/>
      <c r="E1" s="144"/>
      <c r="F1" s="144"/>
      <c r="G1" s="144"/>
      <c r="H1" s="144"/>
      <c r="I1" s="144"/>
      <c r="J1" s="144"/>
      <c r="K1" s="144"/>
      <c r="L1" s="144"/>
      <c r="M1" s="145"/>
    </row>
    <row r="2" spans="1:14" ht="24" customHeight="1" x14ac:dyDescent="0.25">
      <c r="A2" s="136" t="s">
        <v>142</v>
      </c>
      <c r="B2" s="137"/>
      <c r="C2" s="146"/>
      <c r="D2" s="147"/>
      <c r="E2" s="147"/>
      <c r="F2" s="147"/>
      <c r="G2" s="147"/>
      <c r="H2" s="147"/>
      <c r="I2" s="147"/>
      <c r="J2" s="147"/>
      <c r="K2" s="147"/>
      <c r="L2" s="147"/>
      <c r="M2" s="148"/>
    </row>
    <row r="3" spans="1:14" ht="45" customHeight="1" x14ac:dyDescent="0.25">
      <c r="A3" s="138" t="s">
        <v>342</v>
      </c>
      <c r="B3" s="139"/>
      <c r="C3" s="149"/>
      <c r="D3" s="150"/>
      <c r="E3" s="150"/>
      <c r="F3" s="150"/>
      <c r="G3" s="150"/>
      <c r="H3" s="150"/>
      <c r="I3" s="150"/>
      <c r="J3" s="150"/>
      <c r="K3" s="150"/>
      <c r="L3" s="150"/>
      <c r="M3" s="151"/>
    </row>
    <row r="4" spans="1:14" x14ac:dyDescent="0.25">
      <c r="A4" s="17"/>
      <c r="B4" s="86"/>
      <c r="C4" s="1"/>
      <c r="D4" s="1"/>
      <c r="E4" s="1"/>
      <c r="F4" s="1"/>
      <c r="G4" s="1"/>
      <c r="H4" s="1"/>
      <c r="I4" s="1"/>
      <c r="J4" s="1"/>
      <c r="K4" s="1"/>
      <c r="L4" s="1"/>
      <c r="M4" s="2"/>
    </row>
    <row r="5" spans="1:14" x14ac:dyDescent="0.25">
      <c r="A5" s="15" t="s">
        <v>0</v>
      </c>
      <c r="B5" s="15" t="s">
        <v>1</v>
      </c>
      <c r="C5" s="15" t="s">
        <v>2</v>
      </c>
      <c r="D5" s="15" t="s">
        <v>3</v>
      </c>
      <c r="E5" s="15" t="s">
        <v>4</v>
      </c>
      <c r="F5" s="15" t="s">
        <v>5</v>
      </c>
      <c r="G5" s="15" t="s">
        <v>6</v>
      </c>
      <c r="H5" s="15" t="s">
        <v>7</v>
      </c>
      <c r="I5" s="15" t="s">
        <v>8</v>
      </c>
      <c r="J5" s="15" t="s">
        <v>9</v>
      </c>
      <c r="K5" s="15" t="s">
        <v>10</v>
      </c>
      <c r="L5" s="15" t="s">
        <v>11</v>
      </c>
      <c r="M5" s="15" t="s">
        <v>12</v>
      </c>
    </row>
    <row r="6" spans="1:14" s="104" customFormat="1" ht="15.75" customHeight="1" x14ac:dyDescent="0.25">
      <c r="A6" s="154" t="str">
        <f>BPU!B1107</f>
        <v>TRANCHE OPTIONNELLE N°2 : CANDELABRES ET MASSIFS SUPPORTS</v>
      </c>
      <c r="B6" s="155"/>
      <c r="C6" s="155"/>
      <c r="D6" s="155"/>
      <c r="E6" s="155"/>
      <c r="F6" s="155"/>
      <c r="G6" s="155"/>
      <c r="H6" s="155"/>
      <c r="I6" s="155"/>
      <c r="J6" s="155"/>
      <c r="K6" s="155"/>
      <c r="L6" s="155"/>
      <c r="M6" s="156"/>
      <c r="N6" s="103">
        <f>SUM(M7:M10)</f>
        <v>0</v>
      </c>
    </row>
    <row r="7" spans="1:14" x14ac:dyDescent="0.25">
      <c r="A7" s="23">
        <f>BPU!A1109</f>
        <v>1900</v>
      </c>
      <c r="B7" s="67" t="str">
        <f>BPU!B1109</f>
        <v>Fourniture et mise en œuvre de candélabre</v>
      </c>
      <c r="C7" s="22" t="str">
        <f>BPU!B1114</f>
        <v>L'Unité...............................................................................</v>
      </c>
      <c r="D7" s="19"/>
      <c r="E7" s="19"/>
      <c r="F7" s="19"/>
      <c r="G7" s="19"/>
      <c r="H7" s="19"/>
      <c r="I7" s="19"/>
      <c r="J7" s="19"/>
      <c r="K7" s="88">
        <v>4</v>
      </c>
      <c r="L7" s="22"/>
      <c r="M7" s="22"/>
    </row>
    <row r="8" spans="1:14" ht="25.5" x14ac:dyDescent="0.25">
      <c r="A8" s="23">
        <f>BPU!A1117</f>
        <v>1910</v>
      </c>
      <c r="B8" s="67" t="str">
        <f>BPU!B1117</f>
        <v>Démolition et évacuation massif support de candélabre</v>
      </c>
      <c r="C8" s="22" t="str">
        <f>BPU!B1122</f>
        <v>L'Unité...............................................................................</v>
      </c>
      <c r="D8" s="19"/>
      <c r="E8" s="19"/>
      <c r="F8" s="19"/>
      <c r="G8" s="19"/>
      <c r="H8" s="19"/>
      <c r="I8" s="19"/>
      <c r="J8" s="19"/>
      <c r="K8" s="88">
        <v>4</v>
      </c>
      <c r="L8" s="22"/>
      <c r="M8" s="22"/>
    </row>
    <row r="9" spans="1:14" x14ac:dyDescent="0.25">
      <c r="A9" s="23">
        <f>BPU!A1125</f>
        <v>1920</v>
      </c>
      <c r="B9" s="67" t="str">
        <f>BPU!B1125</f>
        <v>Massif béton support de candélabre</v>
      </c>
      <c r="C9" s="22" t="str">
        <f>BPU!B1130</f>
        <v>L'Unité...............................................................................</v>
      </c>
      <c r="D9" s="19"/>
      <c r="E9" s="19"/>
      <c r="F9" s="19"/>
      <c r="G9" s="19"/>
      <c r="H9" s="19"/>
      <c r="I9" s="19"/>
      <c r="J9" s="19"/>
      <c r="K9" s="88">
        <v>4</v>
      </c>
      <c r="L9" s="22"/>
      <c r="M9" s="22"/>
    </row>
    <row r="10" spans="1:14" x14ac:dyDescent="0.25">
      <c r="A10" s="23">
        <f>BPU!A1133</f>
        <v>1930</v>
      </c>
      <c r="B10" s="67" t="str">
        <f>BPU!B1133</f>
        <v>Moins-value sur prix 1620</v>
      </c>
      <c r="C10" s="22" t="str">
        <f>BPU!B1138</f>
        <v>L'Unité...............................................................................</v>
      </c>
      <c r="D10" s="19"/>
      <c r="E10" s="19"/>
      <c r="F10" s="19"/>
      <c r="G10" s="19"/>
      <c r="H10" s="19"/>
      <c r="I10" s="19"/>
      <c r="J10" s="19"/>
      <c r="K10" s="88">
        <v>4</v>
      </c>
      <c r="L10" s="22"/>
      <c r="M10" s="22"/>
    </row>
    <row r="11" spans="1:14" ht="16.5" x14ac:dyDescent="0.3">
      <c r="A11" s="133" t="s">
        <v>226</v>
      </c>
      <c r="B11" s="134"/>
      <c r="C11" s="134"/>
      <c r="D11" s="134"/>
      <c r="E11" s="134"/>
      <c r="F11" s="134"/>
      <c r="G11" s="134"/>
      <c r="H11" s="134"/>
      <c r="I11" s="134"/>
      <c r="J11" s="134"/>
      <c r="K11" s="134"/>
      <c r="L11" s="135"/>
      <c r="M11" s="54"/>
      <c r="N11" s="12">
        <f>SUM(N6:N7)</f>
        <v>0</v>
      </c>
    </row>
    <row r="12" spans="1:14" ht="16.5" x14ac:dyDescent="0.3">
      <c r="A12" s="140" t="s">
        <v>13</v>
      </c>
      <c r="B12" s="141"/>
      <c r="C12" s="141"/>
      <c r="D12" s="141"/>
      <c r="E12" s="141"/>
      <c r="F12" s="141"/>
      <c r="G12" s="141"/>
      <c r="H12" s="141"/>
      <c r="I12" s="141"/>
      <c r="J12" s="141"/>
      <c r="K12" s="141"/>
      <c r="L12" s="142"/>
      <c r="M12" s="11"/>
      <c r="N12" s="3"/>
    </row>
    <row r="13" spans="1:14" ht="16.5" x14ac:dyDescent="0.3">
      <c r="A13" s="133" t="s">
        <v>14</v>
      </c>
      <c r="B13" s="134"/>
      <c r="C13" s="134"/>
      <c r="D13" s="134"/>
      <c r="E13" s="134"/>
      <c r="F13" s="134"/>
      <c r="G13" s="134"/>
      <c r="H13" s="134"/>
      <c r="I13" s="134"/>
      <c r="J13" s="134"/>
      <c r="K13" s="134"/>
      <c r="L13" s="135"/>
      <c r="M13" s="54"/>
      <c r="N13" s="3"/>
    </row>
    <row r="14" spans="1:14" x14ac:dyDescent="0.25">
      <c r="C14" s="79"/>
      <c r="L14" s="75"/>
    </row>
    <row r="16" spans="1:14" x14ac:dyDescent="0.25">
      <c r="M16" s="12"/>
    </row>
  </sheetData>
  <mergeCells count="7">
    <mergeCell ref="A11:L11"/>
    <mergeCell ref="A12:L12"/>
    <mergeCell ref="A13:L13"/>
    <mergeCell ref="A6:M6"/>
    <mergeCell ref="C1:M3"/>
    <mergeCell ref="A2:B2"/>
    <mergeCell ref="A3:B3"/>
  </mergeCells>
  <printOptions horizontalCentered="1"/>
  <pageMargins left="0.31496062992125984" right="0.31496062992125984" top="0.35433070866141736" bottom="0.39370078740157483" header="0.19685039370078741" footer="0.15748031496062992"/>
  <pageSetup paperSize="9" scale="65" fitToHeight="2" orientation="portrait" horizontalDpi="300" verticalDpi="300" r:id="rId1"/>
  <headerFooter>
    <oddFooter>&amp;LLM INGENIERIE&amp;C&amp;F-&amp;A&amp;RJuin 2025</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66B53-CF80-4947-A6D9-3A6768BE5FB7}">
  <dimension ref="A1:N16"/>
  <sheetViews>
    <sheetView view="pageBreakPreview" zoomScaleSheetLayoutView="100" workbookViewId="0">
      <pane ySplit="5" topLeftCell="A6" activePane="bottomLeft" state="frozen"/>
      <selection activeCell="B1071" sqref="B1071:B1072"/>
      <selection pane="bottomLeft" activeCell="C4" sqref="C4"/>
    </sheetView>
  </sheetViews>
  <sheetFormatPr baseColWidth="10" defaultRowHeight="15" outlineLevelCol="1" x14ac:dyDescent="0.25"/>
  <cols>
    <col min="1" max="1" width="9" bestFit="1" customWidth="1"/>
    <col min="2" max="2" width="46" customWidth="1"/>
    <col min="3" max="3" width="22" customWidth="1"/>
    <col min="4" max="10" width="11.42578125" hidden="1" customWidth="1" outlineLevel="1"/>
    <col min="11" max="11" width="12.85546875" bestFit="1" customWidth="1" collapsed="1"/>
    <col min="12" max="12" width="21" customWidth="1"/>
    <col min="13" max="13" width="24.85546875" bestFit="1" customWidth="1"/>
    <col min="14" max="14" width="15.5703125" bestFit="1" customWidth="1"/>
    <col min="15" max="15" width="14" bestFit="1" customWidth="1"/>
  </cols>
  <sheetData>
    <row r="1" spans="1:14" x14ac:dyDescent="0.25">
      <c r="A1" s="13" t="s">
        <v>143</v>
      </c>
      <c r="B1" s="14"/>
      <c r="C1" s="143" t="s">
        <v>354</v>
      </c>
      <c r="D1" s="144"/>
      <c r="E1" s="144"/>
      <c r="F1" s="144"/>
      <c r="G1" s="144"/>
      <c r="H1" s="144"/>
      <c r="I1" s="144"/>
      <c r="J1" s="144"/>
      <c r="K1" s="144"/>
      <c r="L1" s="144"/>
      <c r="M1" s="145"/>
    </row>
    <row r="2" spans="1:14" ht="24" customHeight="1" x14ac:dyDescent="0.25">
      <c r="A2" s="136" t="s">
        <v>142</v>
      </c>
      <c r="B2" s="137"/>
      <c r="C2" s="146"/>
      <c r="D2" s="147"/>
      <c r="E2" s="147"/>
      <c r="F2" s="147"/>
      <c r="G2" s="147"/>
      <c r="H2" s="147"/>
      <c r="I2" s="147"/>
      <c r="J2" s="147"/>
      <c r="K2" s="147"/>
      <c r="L2" s="147"/>
      <c r="M2" s="148"/>
    </row>
    <row r="3" spans="1:14" ht="45" customHeight="1" x14ac:dyDescent="0.25">
      <c r="A3" s="138" t="s">
        <v>342</v>
      </c>
      <c r="B3" s="139"/>
      <c r="C3" s="149"/>
      <c r="D3" s="150"/>
      <c r="E3" s="150"/>
      <c r="F3" s="150"/>
      <c r="G3" s="150"/>
      <c r="H3" s="150"/>
      <c r="I3" s="150"/>
      <c r="J3" s="150"/>
      <c r="K3" s="150"/>
      <c r="L3" s="150"/>
      <c r="M3" s="151"/>
    </row>
    <row r="4" spans="1:14" x14ac:dyDescent="0.25">
      <c r="A4" s="17"/>
      <c r="B4" s="86"/>
      <c r="C4" s="1"/>
      <c r="D4" s="1"/>
      <c r="E4" s="1"/>
      <c r="F4" s="1"/>
      <c r="G4" s="1"/>
      <c r="H4" s="1"/>
      <c r="I4" s="1"/>
      <c r="J4" s="1"/>
      <c r="K4" s="1"/>
      <c r="L4" s="1"/>
      <c r="M4" s="2"/>
    </row>
    <row r="5" spans="1:14" x14ac:dyDescent="0.25">
      <c r="A5" s="15" t="s">
        <v>0</v>
      </c>
      <c r="B5" s="15" t="s">
        <v>1</v>
      </c>
      <c r="C5" s="15" t="s">
        <v>2</v>
      </c>
      <c r="D5" s="15" t="s">
        <v>3</v>
      </c>
      <c r="E5" s="15" t="s">
        <v>4</v>
      </c>
      <c r="F5" s="15" t="s">
        <v>5</v>
      </c>
      <c r="G5" s="15" t="s">
        <v>6</v>
      </c>
      <c r="H5" s="15" t="s">
        <v>7</v>
      </c>
      <c r="I5" s="15" t="s">
        <v>8</v>
      </c>
      <c r="J5" s="15" t="s">
        <v>9</v>
      </c>
      <c r="K5" s="15" t="s">
        <v>10</v>
      </c>
      <c r="L5" s="15" t="s">
        <v>11</v>
      </c>
      <c r="M5" s="15" t="s">
        <v>12</v>
      </c>
    </row>
    <row r="6" spans="1:14" s="104" customFormat="1" x14ac:dyDescent="0.25">
      <c r="A6" s="154" t="str">
        <f>BPU!B1140</f>
        <v>TRANCHE OPTIONNELLE N°3 : ECHELLES DE SAS</v>
      </c>
      <c r="B6" s="155"/>
      <c r="C6" s="155"/>
      <c r="D6" s="155"/>
      <c r="E6" s="155"/>
      <c r="F6" s="155"/>
      <c r="G6" s="155"/>
      <c r="H6" s="155"/>
      <c r="I6" s="155"/>
      <c r="J6" s="155"/>
      <c r="K6" s="155"/>
      <c r="L6" s="155"/>
      <c r="M6" s="156"/>
      <c r="N6" s="103"/>
    </row>
    <row r="7" spans="1:14" x14ac:dyDescent="0.25">
      <c r="A7" s="23">
        <f>BPU!A1142</f>
        <v>2000</v>
      </c>
      <c r="B7" s="80" t="str">
        <f>BPU!B1142</f>
        <v>Dépose d'échelles métalliques</v>
      </c>
      <c r="C7" s="22" t="str">
        <f>BPU!B1147</f>
        <v>L'Unité .........................................................................................</v>
      </c>
      <c r="D7" s="19"/>
      <c r="E7" s="19"/>
      <c r="F7" s="19"/>
      <c r="G7" s="19"/>
      <c r="H7" s="19"/>
      <c r="I7" s="19"/>
      <c r="J7" s="19"/>
      <c r="K7" s="88">
        <v>6</v>
      </c>
      <c r="L7" s="22"/>
      <c r="M7" s="22"/>
    </row>
    <row r="8" spans="1:14" x14ac:dyDescent="0.25">
      <c r="A8" s="23">
        <f>BPU!A1150</f>
        <v>2010</v>
      </c>
      <c r="B8" s="80" t="str">
        <f>BPU!B1150</f>
        <v>Elargissement d'engravure</v>
      </c>
      <c r="C8" s="22" t="str">
        <f>BPU!B1155</f>
        <v>L'Unité .........................................................................................</v>
      </c>
      <c r="D8" s="19"/>
      <c r="E8" s="19"/>
      <c r="F8" s="19"/>
      <c r="G8" s="19"/>
      <c r="H8" s="19"/>
      <c r="I8" s="19"/>
      <c r="J8" s="19"/>
      <c r="K8" s="88">
        <v>6</v>
      </c>
      <c r="L8" s="22"/>
      <c r="M8" s="22"/>
    </row>
    <row r="9" spans="1:14" ht="25.5" x14ac:dyDescent="0.25">
      <c r="A9" s="23">
        <f>BPU!A1158</f>
        <v>2020</v>
      </c>
      <c r="B9" s="80" t="str">
        <f>BPU!B1158</f>
        <v>Fourniture et mise en œuvre d'une échelle de secours type "Andrésy"</v>
      </c>
      <c r="C9" s="22" t="str">
        <f>BPU!B1163</f>
        <v>L'Unité .........................................................................................</v>
      </c>
      <c r="D9" s="19"/>
      <c r="E9" s="19"/>
      <c r="F9" s="19"/>
      <c r="G9" s="19"/>
      <c r="H9" s="19"/>
      <c r="I9" s="19"/>
      <c r="J9" s="19"/>
      <c r="K9" s="88">
        <v>6</v>
      </c>
      <c r="L9" s="22"/>
      <c r="M9" s="22"/>
    </row>
    <row r="10" spans="1:14" ht="25.5" x14ac:dyDescent="0.25">
      <c r="A10" s="23">
        <f>BPU!A1166</f>
        <v>2030</v>
      </c>
      <c r="B10" s="80" t="str">
        <f>BPU!B1166</f>
        <v>Fourniture et mise en place de crosse de sortie d'échelles type "Andrésy"</v>
      </c>
      <c r="C10" s="22" t="str">
        <f>BPU!B1171</f>
        <v>L'Unité .........................................................................................</v>
      </c>
      <c r="D10" s="19"/>
      <c r="E10" s="19"/>
      <c r="F10" s="19"/>
      <c r="G10" s="19"/>
      <c r="H10" s="19"/>
      <c r="I10" s="19"/>
      <c r="J10" s="19"/>
      <c r="K10" s="88">
        <v>6</v>
      </c>
      <c r="L10" s="22"/>
      <c r="M10" s="22"/>
    </row>
    <row r="11" spans="1:14" ht="16.5" x14ac:dyDescent="0.3">
      <c r="A11" s="133" t="s">
        <v>269</v>
      </c>
      <c r="B11" s="134"/>
      <c r="C11" s="134"/>
      <c r="D11" s="134"/>
      <c r="E11" s="134"/>
      <c r="F11" s="134"/>
      <c r="G11" s="134"/>
      <c r="H11" s="134"/>
      <c r="I11" s="134"/>
      <c r="J11" s="134"/>
      <c r="K11" s="134"/>
      <c r="L11" s="135"/>
      <c r="M11" s="54"/>
      <c r="N11" s="12">
        <f>SUM(N6:N9)</f>
        <v>0</v>
      </c>
    </row>
    <row r="12" spans="1:14" ht="16.5" x14ac:dyDescent="0.3">
      <c r="A12" s="140" t="s">
        <v>13</v>
      </c>
      <c r="B12" s="141"/>
      <c r="C12" s="141"/>
      <c r="D12" s="141"/>
      <c r="E12" s="141"/>
      <c r="F12" s="141"/>
      <c r="G12" s="141"/>
      <c r="H12" s="141"/>
      <c r="I12" s="141"/>
      <c r="J12" s="141"/>
      <c r="K12" s="141"/>
      <c r="L12" s="142"/>
      <c r="M12" s="11"/>
      <c r="N12" s="3"/>
    </row>
    <row r="13" spans="1:14" ht="16.5" x14ac:dyDescent="0.3">
      <c r="A13" s="133" t="s">
        <v>14</v>
      </c>
      <c r="B13" s="134"/>
      <c r="C13" s="134"/>
      <c r="D13" s="134"/>
      <c r="E13" s="134"/>
      <c r="F13" s="134"/>
      <c r="G13" s="134"/>
      <c r="H13" s="134"/>
      <c r="I13" s="134"/>
      <c r="J13" s="134"/>
      <c r="K13" s="134"/>
      <c r="L13" s="135"/>
      <c r="M13" s="54"/>
      <c r="N13" s="3"/>
    </row>
    <row r="14" spans="1:14" x14ac:dyDescent="0.25">
      <c r="C14" s="79"/>
      <c r="L14" s="75"/>
    </row>
    <row r="16" spans="1:14" x14ac:dyDescent="0.25">
      <c r="M16" s="12"/>
    </row>
  </sheetData>
  <mergeCells count="7">
    <mergeCell ref="A13:L13"/>
    <mergeCell ref="A6:M6"/>
    <mergeCell ref="A11:L11"/>
    <mergeCell ref="A12:L12"/>
    <mergeCell ref="C1:M3"/>
    <mergeCell ref="A2:B2"/>
    <mergeCell ref="A3:B3"/>
  </mergeCells>
  <printOptions horizontalCentered="1"/>
  <pageMargins left="0.31496062992125984" right="0.31496062992125984" top="0.35433070866141736" bottom="0.39370078740157483" header="0.19685039370078741" footer="0.15748031496062992"/>
  <pageSetup paperSize="9" scale="65" fitToHeight="2" orientation="portrait" horizontalDpi="300" verticalDpi="300" r:id="rId1"/>
  <headerFooter>
    <oddFooter>&amp;LLM INGENIERIE&amp;C&amp;F-&amp;A&amp;RJuin 2025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8802F-620B-49B5-B8AB-927AD312C980}">
  <dimension ref="A1:N163"/>
  <sheetViews>
    <sheetView view="pageBreakPreview" zoomScaleSheetLayoutView="100" workbookViewId="0">
      <pane ySplit="5" topLeftCell="A6" activePane="bottomLeft" state="frozen"/>
      <selection activeCell="B1071" sqref="B1071:B1072"/>
      <selection pane="bottomLeft" activeCell="B9" sqref="B9"/>
    </sheetView>
  </sheetViews>
  <sheetFormatPr baseColWidth="10" defaultRowHeight="15" outlineLevelCol="1" x14ac:dyDescent="0.25"/>
  <cols>
    <col min="1" max="1" width="9" bestFit="1" customWidth="1"/>
    <col min="2" max="2" width="46" customWidth="1"/>
    <col min="3" max="3" width="22" customWidth="1"/>
    <col min="4" max="10" width="11.42578125" hidden="1" customWidth="1" outlineLevel="1"/>
    <col min="11" max="11" width="12.85546875" bestFit="1" customWidth="1" collapsed="1"/>
    <col min="12" max="12" width="21" customWidth="1"/>
    <col min="13" max="13" width="24.85546875" bestFit="1" customWidth="1"/>
    <col min="14" max="14" width="15.5703125" bestFit="1" customWidth="1"/>
    <col min="15" max="15" width="14" bestFit="1" customWidth="1"/>
  </cols>
  <sheetData>
    <row r="1" spans="1:14" x14ac:dyDescent="0.25">
      <c r="A1" s="13" t="s">
        <v>143</v>
      </c>
      <c r="B1" s="14"/>
      <c r="C1" s="143" t="s">
        <v>343</v>
      </c>
      <c r="D1" s="144"/>
      <c r="E1" s="144"/>
      <c r="F1" s="144"/>
      <c r="G1" s="144"/>
      <c r="H1" s="144"/>
      <c r="I1" s="144"/>
      <c r="J1" s="144"/>
      <c r="K1" s="144"/>
      <c r="L1" s="144"/>
      <c r="M1" s="145"/>
    </row>
    <row r="2" spans="1:14" ht="24" customHeight="1" x14ac:dyDescent="0.25">
      <c r="A2" s="136" t="s">
        <v>142</v>
      </c>
      <c r="B2" s="137"/>
      <c r="C2" s="146"/>
      <c r="D2" s="147"/>
      <c r="E2" s="147"/>
      <c r="F2" s="147"/>
      <c r="G2" s="147"/>
      <c r="H2" s="147"/>
      <c r="I2" s="147"/>
      <c r="J2" s="147"/>
      <c r="K2" s="147"/>
      <c r="L2" s="147"/>
      <c r="M2" s="148"/>
    </row>
    <row r="3" spans="1:14" ht="45" customHeight="1" x14ac:dyDescent="0.25">
      <c r="A3" s="138" t="s">
        <v>342</v>
      </c>
      <c r="B3" s="139"/>
      <c r="C3" s="149"/>
      <c r="D3" s="150"/>
      <c r="E3" s="150"/>
      <c r="F3" s="150"/>
      <c r="G3" s="150"/>
      <c r="H3" s="150"/>
      <c r="I3" s="150"/>
      <c r="J3" s="150"/>
      <c r="K3" s="150"/>
      <c r="L3" s="150"/>
      <c r="M3" s="151"/>
    </row>
    <row r="4" spans="1:14" x14ac:dyDescent="0.25">
      <c r="A4" s="17"/>
      <c r="B4" s="86"/>
      <c r="C4" s="1"/>
      <c r="D4" s="1"/>
      <c r="E4" s="1"/>
      <c r="F4" s="1"/>
      <c r="G4" s="1"/>
      <c r="H4" s="1"/>
      <c r="I4" s="1"/>
      <c r="J4" s="1"/>
      <c r="K4" s="1"/>
      <c r="L4" s="1"/>
      <c r="M4" s="2"/>
    </row>
    <row r="5" spans="1:14" x14ac:dyDescent="0.25">
      <c r="A5" s="15" t="s">
        <v>0</v>
      </c>
      <c r="B5" s="15" t="s">
        <v>1</v>
      </c>
      <c r="C5" s="15" t="s">
        <v>2</v>
      </c>
      <c r="D5" s="15" t="s">
        <v>3</v>
      </c>
      <c r="E5" s="15" t="s">
        <v>4</v>
      </c>
      <c r="F5" s="15" t="s">
        <v>5</v>
      </c>
      <c r="G5" s="15" t="s">
        <v>6</v>
      </c>
      <c r="H5" s="15" t="s">
        <v>7</v>
      </c>
      <c r="I5" s="15" t="s">
        <v>8</v>
      </c>
      <c r="J5" s="15" t="s">
        <v>9</v>
      </c>
      <c r="K5" s="15" t="s">
        <v>10</v>
      </c>
      <c r="L5" s="15" t="s">
        <v>11</v>
      </c>
      <c r="M5" s="15" t="s">
        <v>12</v>
      </c>
    </row>
    <row r="6" spans="1:14" s="104" customFormat="1" x14ac:dyDescent="0.25">
      <c r="A6" s="152" t="s">
        <v>206</v>
      </c>
      <c r="B6" s="152"/>
      <c r="C6" s="152"/>
      <c r="D6" s="152"/>
      <c r="E6" s="152"/>
      <c r="F6" s="152"/>
      <c r="G6" s="152"/>
      <c r="H6" s="152"/>
      <c r="I6" s="152"/>
      <c r="J6" s="152"/>
      <c r="K6" s="152"/>
      <c r="L6" s="152"/>
      <c r="M6" s="152"/>
      <c r="N6" s="103"/>
    </row>
    <row r="7" spans="1:14" x14ac:dyDescent="0.25">
      <c r="A7" s="4"/>
      <c r="B7" s="16" t="str">
        <f>BPU!B13</f>
        <v>ETUDES, INSTALLATIONS, AMENEE / REPLI DE MATERIEL</v>
      </c>
      <c r="C7" s="18"/>
      <c r="D7" s="18"/>
      <c r="E7" s="18"/>
      <c r="F7" s="18"/>
      <c r="G7" s="18"/>
      <c r="H7" s="18"/>
      <c r="I7" s="18"/>
      <c r="J7" s="18"/>
      <c r="K7" s="18"/>
      <c r="L7" s="18"/>
      <c r="M7" s="94"/>
      <c r="N7" s="12">
        <f>SUM(M8:M21)</f>
        <v>0</v>
      </c>
    </row>
    <row r="8" spans="1:14" x14ac:dyDescent="0.25">
      <c r="A8" s="10">
        <f>BPU!A15</f>
        <v>10</v>
      </c>
      <c r="B8" s="6" t="str">
        <f>BPU!B15</f>
        <v>Etudes d'exécution, DICT et récolement</v>
      </c>
      <c r="C8" s="58" t="str">
        <f>BPU!B20</f>
        <v>Le Forfait ...............................................................................</v>
      </c>
      <c r="D8" s="9"/>
      <c r="E8" s="9"/>
      <c r="F8" s="9"/>
      <c r="G8" s="9"/>
      <c r="H8" s="9"/>
      <c r="I8" s="9"/>
      <c r="J8" s="10"/>
      <c r="K8" s="53">
        <v>1</v>
      </c>
      <c r="L8" s="22"/>
      <c r="M8" s="8"/>
    </row>
    <row r="9" spans="1:14" ht="25.5" x14ac:dyDescent="0.25">
      <c r="A9" s="20">
        <f>BPU!A23</f>
        <v>20</v>
      </c>
      <c r="B9" s="6" t="str">
        <f>BPU!B23</f>
        <v>Installations générales de chantier et repliement en fin de chantier</v>
      </c>
      <c r="C9" s="58" t="str">
        <f>BPU!B29</f>
        <v>Le Forfait ...............................................................................</v>
      </c>
      <c r="D9" s="5"/>
      <c r="E9" s="5"/>
      <c r="F9" s="5"/>
      <c r="G9" s="5"/>
      <c r="H9" s="5"/>
      <c r="I9" s="5"/>
      <c r="J9" s="7"/>
      <c r="K9" s="53">
        <v>1</v>
      </c>
      <c r="L9" s="22"/>
      <c r="M9" s="8"/>
    </row>
    <row r="10" spans="1:14" x14ac:dyDescent="0.25">
      <c r="A10" s="20">
        <f>BPU!A32</f>
        <v>30</v>
      </c>
      <c r="B10" s="6" t="str">
        <f>BPU!B32</f>
        <v>Gestion de la route</v>
      </c>
      <c r="C10" s="58" t="str">
        <f>BPU!B38</f>
        <v>Le Forfait ...............................................................................</v>
      </c>
      <c r="D10" s="5"/>
      <c r="E10" s="5"/>
      <c r="F10" s="5"/>
      <c r="G10" s="5"/>
      <c r="H10" s="5"/>
      <c r="I10" s="5"/>
      <c r="J10" s="7"/>
      <c r="K10" s="53">
        <v>1</v>
      </c>
      <c r="L10" s="22"/>
      <c r="M10" s="8"/>
    </row>
    <row r="11" spans="1:14" x14ac:dyDescent="0.25">
      <c r="A11" s="20">
        <f>BPU!A41</f>
        <v>40</v>
      </c>
      <c r="B11" s="6" t="str">
        <f>BPU!B41</f>
        <v>Amenée / repli d'une tour escalier et contrôle</v>
      </c>
      <c r="C11" s="58" t="str">
        <f>BPU!B47</f>
        <v>Le Forfait ...............................................................................</v>
      </c>
      <c r="D11" s="5"/>
      <c r="E11" s="5"/>
      <c r="F11" s="5"/>
      <c r="G11" s="5"/>
      <c r="H11" s="5"/>
      <c r="I11" s="5"/>
      <c r="J11" s="7"/>
      <c r="K11" s="53">
        <v>1</v>
      </c>
      <c r="L11" s="22"/>
      <c r="M11" s="8"/>
    </row>
    <row r="12" spans="1:14" x14ac:dyDescent="0.25">
      <c r="A12" s="20">
        <f>BPU!A50</f>
        <v>50</v>
      </c>
      <c r="B12" s="6" t="str">
        <f>BPU!B50</f>
        <v>Relevé topographique</v>
      </c>
      <c r="C12" s="58" t="str">
        <f>BPU!B56</f>
        <v>Le Forfait ...............................................................................</v>
      </c>
      <c r="D12" s="5"/>
      <c r="E12" s="5"/>
      <c r="F12" s="5"/>
      <c r="G12" s="5"/>
      <c r="H12" s="5"/>
      <c r="I12" s="5"/>
      <c r="J12" s="7"/>
      <c r="K12" s="53">
        <v>1</v>
      </c>
      <c r="L12" s="22"/>
      <c r="M12" s="8"/>
    </row>
    <row r="13" spans="1:14" x14ac:dyDescent="0.25">
      <c r="A13" s="20">
        <f>BPU!A59</f>
        <v>60</v>
      </c>
      <c r="B13" s="6" t="str">
        <f>BPU!B59</f>
        <v>Amenée / repli d'un engin de levage</v>
      </c>
      <c r="C13" s="58" t="str">
        <f>BPU!B65</f>
        <v>Le Forfait ...............................................................................</v>
      </c>
      <c r="D13" s="5"/>
      <c r="E13" s="5"/>
      <c r="F13" s="5"/>
      <c r="G13" s="5"/>
      <c r="H13" s="5"/>
      <c r="I13" s="5"/>
      <c r="J13" s="7"/>
      <c r="K13" s="53">
        <v>1</v>
      </c>
      <c r="L13" s="22"/>
      <c r="M13" s="8"/>
    </row>
    <row r="14" spans="1:14" ht="25.5" x14ac:dyDescent="0.25">
      <c r="A14" s="20">
        <f>BPU!A68</f>
        <v>70</v>
      </c>
      <c r="B14" s="6" t="str">
        <f>BPU!B68</f>
        <v>Amenée / repli du matériel de sciage, de démolition et de terrassement</v>
      </c>
      <c r="C14" s="58" t="str">
        <f>BPU!B73</f>
        <v>Le Forfait ...............................................................................</v>
      </c>
      <c r="D14" s="5"/>
      <c r="E14" s="5"/>
      <c r="F14" s="5"/>
      <c r="G14" s="5"/>
      <c r="H14" s="5"/>
      <c r="I14" s="5"/>
      <c r="J14" s="7"/>
      <c r="K14" s="53">
        <v>1</v>
      </c>
      <c r="L14" s="22"/>
      <c r="M14" s="8"/>
    </row>
    <row r="15" spans="1:14" x14ac:dyDescent="0.25">
      <c r="A15" s="20">
        <f>BPU!A76</f>
        <v>80</v>
      </c>
      <c r="B15" s="6" t="str">
        <f>BPU!B76</f>
        <v>Reprise de maçonnerie sous le niveau d'eau</v>
      </c>
      <c r="C15" s="58" t="str">
        <f>BPU!B81</f>
        <v>Le Forfait ...............................................................................</v>
      </c>
      <c r="D15" s="5"/>
      <c r="E15" s="5"/>
      <c r="F15" s="5"/>
      <c r="G15" s="5"/>
      <c r="H15" s="5"/>
      <c r="I15" s="5"/>
      <c r="J15" s="7"/>
      <c r="K15" s="53">
        <v>1</v>
      </c>
      <c r="L15" s="22"/>
      <c r="M15" s="8"/>
    </row>
    <row r="16" spans="1:14" ht="25.5" x14ac:dyDescent="0.25">
      <c r="A16" s="20">
        <f>BPU!A84</f>
        <v>90</v>
      </c>
      <c r="B16" s="6" t="str">
        <f>BPU!B84</f>
        <v>Amenée / repli d'une plateforme pour reprise des maçonneries côté Yonne</v>
      </c>
      <c r="C16" s="58" t="str">
        <f>BPU!B89</f>
        <v>Le Forfait ...............................................................................</v>
      </c>
      <c r="D16" s="5"/>
      <c r="E16" s="5"/>
      <c r="F16" s="5"/>
      <c r="G16" s="5"/>
      <c r="H16" s="5"/>
      <c r="I16" s="5"/>
      <c r="J16" s="7"/>
      <c r="K16" s="53">
        <v>1</v>
      </c>
      <c r="L16" s="22"/>
      <c r="M16" s="8"/>
    </row>
    <row r="17" spans="1:14" x14ac:dyDescent="0.25">
      <c r="A17" s="20">
        <f>BPU!A92</f>
        <v>100</v>
      </c>
      <c r="B17" s="6" t="str">
        <f>BPU!B92</f>
        <v>Constat d'huissier</v>
      </c>
      <c r="C17" s="58" t="str">
        <f>BPU!B98</f>
        <v>Le Forfait ...............................................................................</v>
      </c>
      <c r="D17" s="5"/>
      <c r="E17" s="5"/>
      <c r="F17" s="5"/>
      <c r="G17" s="5"/>
      <c r="H17" s="5"/>
      <c r="I17" s="5"/>
      <c r="J17" s="7"/>
      <c r="K17" s="53">
        <v>1</v>
      </c>
      <c r="L17" s="22"/>
      <c r="M17" s="22"/>
    </row>
    <row r="18" spans="1:14" x14ac:dyDescent="0.25">
      <c r="A18" s="20">
        <f>BPU!A101</f>
        <v>110</v>
      </c>
      <c r="B18" s="6" t="str">
        <f>BPU!B101</f>
        <v>Dispositif de suivi environnemental</v>
      </c>
      <c r="C18" s="58" t="str">
        <f>BPU!B107</f>
        <v>Le Forfait ...............................................................................</v>
      </c>
      <c r="D18" s="5"/>
      <c r="E18" s="5"/>
      <c r="F18" s="5"/>
      <c r="G18" s="5"/>
      <c r="H18" s="5"/>
      <c r="I18" s="5"/>
      <c r="J18" s="7"/>
      <c r="K18" s="53">
        <v>1</v>
      </c>
      <c r="L18" s="22"/>
      <c r="M18" s="8"/>
    </row>
    <row r="19" spans="1:14" x14ac:dyDescent="0.25">
      <c r="A19" s="105" t="str">
        <f>BPU!A110</f>
        <v>PM1</v>
      </c>
      <c r="B19" s="106" t="str">
        <f>BPU!B110</f>
        <v>Immobilisation</v>
      </c>
      <c r="C19" s="107" t="str">
        <f>BPU!B116</f>
        <v>La journée pour mémoire ...............................................................................</v>
      </c>
      <c r="D19" s="5"/>
      <c r="E19" s="5"/>
      <c r="F19" s="5"/>
      <c r="G19" s="5"/>
      <c r="H19" s="5"/>
      <c r="I19" s="5"/>
      <c r="J19" s="19"/>
      <c r="K19" s="53"/>
      <c r="L19" s="22"/>
      <c r="M19" s="8"/>
    </row>
    <row r="20" spans="1:14" x14ac:dyDescent="0.25">
      <c r="A20" s="105" t="str">
        <f>BPU!A119</f>
        <v>PM2</v>
      </c>
      <c r="B20" s="106" t="str">
        <f>BPU!B119</f>
        <v>Remise en eau en cas de montée des eaux</v>
      </c>
      <c r="C20" s="107" t="str">
        <f>BPU!B125</f>
        <v>Le forfait pour mémoire ...............................................................................</v>
      </c>
      <c r="D20" s="5"/>
      <c r="E20" s="5"/>
      <c r="F20" s="5"/>
      <c r="G20" s="5"/>
      <c r="H20" s="5"/>
      <c r="I20" s="5"/>
      <c r="J20" s="7"/>
      <c r="K20" s="53"/>
      <c r="L20" s="22"/>
      <c r="M20" s="8"/>
    </row>
    <row r="21" spans="1:14" x14ac:dyDescent="0.25">
      <c r="A21" s="105" t="str">
        <f>BPU!A128</f>
        <v>PM3</v>
      </c>
      <c r="B21" s="106" t="str">
        <f>BPU!B128</f>
        <v>Batardage après montée des eaux</v>
      </c>
      <c r="C21" s="107" t="str">
        <f>BPU!B134</f>
        <v>Le forfait pour mémoire ...............................................................................</v>
      </c>
      <c r="D21" s="5"/>
      <c r="E21" s="5"/>
      <c r="F21" s="5"/>
      <c r="G21" s="5"/>
      <c r="H21" s="5"/>
      <c r="I21" s="5"/>
      <c r="J21" s="7"/>
      <c r="K21" s="53"/>
      <c r="L21" s="22"/>
      <c r="M21" s="8"/>
    </row>
    <row r="22" spans="1:14" x14ac:dyDescent="0.25">
      <c r="A22" s="4"/>
      <c r="B22" s="16" t="str">
        <f>BPU!B136</f>
        <v>TRAVAUX PREPARATOIRES</v>
      </c>
      <c r="C22" s="18"/>
      <c r="D22" s="18"/>
      <c r="E22" s="18"/>
      <c r="F22" s="18"/>
      <c r="G22" s="18"/>
      <c r="H22" s="18"/>
      <c r="I22" s="18"/>
      <c r="J22" s="18"/>
      <c r="K22" s="92"/>
      <c r="L22" s="18"/>
      <c r="M22" s="94"/>
      <c r="N22" s="12">
        <f>SUM(M23:M43)</f>
        <v>0</v>
      </c>
    </row>
    <row r="23" spans="1:14" x14ac:dyDescent="0.25">
      <c r="A23" s="23">
        <f>BPU!A138</f>
        <v>200</v>
      </c>
      <c r="B23" s="21" t="str">
        <f>BPU!B138</f>
        <v>Décapage de terre végétale et évacuation</v>
      </c>
      <c r="C23" s="59" t="str">
        <f>BPU!B144</f>
        <v>Le m3 ...............................................................................</v>
      </c>
      <c r="D23" s="88"/>
      <c r="E23" s="88"/>
      <c r="F23" s="88"/>
      <c r="G23" s="88"/>
      <c r="H23" s="88"/>
      <c r="I23" s="88"/>
      <c r="J23" s="19"/>
      <c r="K23" s="88">
        <v>76</v>
      </c>
      <c r="L23" s="22"/>
      <c r="M23" s="8"/>
    </row>
    <row r="24" spans="1:14" x14ac:dyDescent="0.25">
      <c r="A24" s="23">
        <f>BPU!A147</f>
        <v>210</v>
      </c>
      <c r="B24" s="21" t="str">
        <f>BPU!B147</f>
        <v>Fourniture et mise en œuvre de géotextile</v>
      </c>
      <c r="C24" s="59" t="str">
        <f>BPU!B153</f>
        <v>Le m² ...............................................................................</v>
      </c>
      <c r="D24" s="88"/>
      <c r="E24" s="88"/>
      <c r="F24" s="88"/>
      <c r="G24" s="88"/>
      <c r="H24" s="88"/>
      <c r="I24" s="88"/>
      <c r="J24" s="19"/>
      <c r="K24" s="88">
        <v>380</v>
      </c>
      <c r="L24" s="22"/>
      <c r="M24" s="8"/>
    </row>
    <row r="25" spans="1:14" ht="25.5" x14ac:dyDescent="0.25">
      <c r="A25" s="23">
        <f>BPU!A156</f>
        <v>220</v>
      </c>
      <c r="B25" s="21" t="str">
        <f>BPU!B156</f>
        <v>Fourniture et mise en œuvre de grave concassée 0/60</v>
      </c>
      <c r="C25" s="59" t="str">
        <f>BPU!B162</f>
        <v>Le m3 ...............................................................................</v>
      </c>
      <c r="D25" s="88"/>
      <c r="E25" s="88"/>
      <c r="F25" s="88"/>
      <c r="G25" s="88"/>
      <c r="H25" s="88"/>
      <c r="I25" s="88"/>
      <c r="J25" s="19"/>
      <c r="K25" s="88">
        <v>57</v>
      </c>
      <c r="L25" s="22"/>
      <c r="M25" s="8"/>
    </row>
    <row r="26" spans="1:14" x14ac:dyDescent="0.25">
      <c r="A26" s="23">
        <f>BPU!A165</f>
        <v>230</v>
      </c>
      <c r="B26" s="21" t="str">
        <f>BPU!B165</f>
        <v>Fourniture et mise en œuvre de grave 0/31,5</v>
      </c>
      <c r="C26" s="59" t="str">
        <f>BPU!B171</f>
        <v>Le m3 ...............................................................................</v>
      </c>
      <c r="D26" s="88"/>
      <c r="E26" s="88"/>
      <c r="F26" s="88"/>
      <c r="G26" s="88"/>
      <c r="H26" s="88"/>
      <c r="I26" s="88"/>
      <c r="J26" s="19"/>
      <c r="K26" s="88">
        <v>19</v>
      </c>
      <c r="L26" s="22"/>
      <c r="M26" s="8"/>
    </row>
    <row r="27" spans="1:14" x14ac:dyDescent="0.25">
      <c r="A27" s="23">
        <f>BPU!A174</f>
        <v>240</v>
      </c>
      <c r="B27" s="21" t="str">
        <f>BPU!B174</f>
        <v>Dépose des caillebotis des fosses et stockage</v>
      </c>
      <c r="C27" s="59" t="str">
        <f>BPU!B180</f>
        <v>Le Forfait ...............................................................................</v>
      </c>
      <c r="D27" s="88"/>
      <c r="E27" s="88"/>
      <c r="F27" s="88"/>
      <c r="G27" s="88"/>
      <c r="H27" s="88"/>
      <c r="I27" s="88"/>
      <c r="J27" s="19"/>
      <c r="K27" s="88">
        <v>1</v>
      </c>
      <c r="L27" s="22"/>
      <c r="M27" s="8"/>
    </row>
    <row r="28" spans="1:14" x14ac:dyDescent="0.25">
      <c r="A28" s="23">
        <f>BPU!A183</f>
        <v>250</v>
      </c>
      <c r="B28" s="21" t="str">
        <f>BPU!B183</f>
        <v>Dépose des potelets et câbles et stockage</v>
      </c>
      <c r="C28" s="59" t="str">
        <f>BPU!B189</f>
        <v>Le Forfait ...............................................................................</v>
      </c>
      <c r="D28" s="88"/>
      <c r="E28" s="88"/>
      <c r="F28" s="88"/>
      <c r="G28" s="88"/>
      <c r="H28" s="88"/>
      <c r="I28" s="88"/>
      <c r="J28" s="19"/>
      <c r="K28" s="88">
        <v>1</v>
      </c>
      <c r="L28" s="22"/>
      <c r="M28" s="8"/>
    </row>
    <row r="29" spans="1:14" x14ac:dyDescent="0.25">
      <c r="A29" s="23">
        <f>BPU!A192</f>
        <v>260</v>
      </c>
      <c r="B29" s="91" t="str">
        <f>BPU!B192</f>
        <v>Dépose de mobilier et stockage</v>
      </c>
      <c r="C29" s="59" t="str">
        <f>BPU!B198</f>
        <v>Le Forfait ...............................................................................</v>
      </c>
      <c r="D29" s="88"/>
      <c r="E29" s="88"/>
      <c r="F29" s="88"/>
      <c r="G29" s="88"/>
      <c r="H29" s="88"/>
      <c r="I29" s="88"/>
      <c r="J29" s="19"/>
      <c r="K29" s="88">
        <v>1</v>
      </c>
      <c r="L29" s="22"/>
      <c r="M29" s="8"/>
    </row>
    <row r="30" spans="1:14" x14ac:dyDescent="0.25">
      <c r="A30" s="23">
        <f>BPU!A201</f>
        <v>270</v>
      </c>
      <c r="B30" s="21" t="str">
        <f>BPU!B201</f>
        <v>Dépose des chemins de câbles et évacuation</v>
      </c>
      <c r="C30" s="59" t="str">
        <f>BPU!B207</f>
        <v>Le Forfait ...............................................................................</v>
      </c>
      <c r="D30" s="88"/>
      <c r="E30" s="88"/>
      <c r="F30" s="88"/>
      <c r="G30" s="88"/>
      <c r="H30" s="88"/>
      <c r="I30" s="88"/>
      <c r="J30" s="19"/>
      <c r="K30" s="88">
        <v>1</v>
      </c>
      <c r="L30" s="22"/>
      <c r="M30" s="8"/>
    </row>
    <row r="31" spans="1:14" x14ac:dyDescent="0.25">
      <c r="A31" s="23">
        <f>BPU!A210</f>
        <v>280</v>
      </c>
      <c r="B31" s="21" t="str">
        <f>BPU!B210</f>
        <v>Dépose d'armoire de commande et stockage</v>
      </c>
      <c r="C31" s="59" t="str">
        <f>BPU!B216</f>
        <v>L'Unité ...............................................................................</v>
      </c>
      <c r="D31" s="88"/>
      <c r="E31" s="88"/>
      <c r="F31" s="88"/>
      <c r="G31" s="88"/>
      <c r="H31" s="88"/>
      <c r="I31" s="88"/>
      <c r="J31" s="19"/>
      <c r="K31" s="88">
        <v>2</v>
      </c>
      <c r="L31" s="22"/>
      <c r="M31" s="8"/>
    </row>
    <row r="32" spans="1:14" x14ac:dyDescent="0.25">
      <c r="A32" s="23">
        <f>BPU!A219</f>
        <v>290</v>
      </c>
      <c r="B32" s="21" t="str">
        <f>BPU!B219</f>
        <v>Dépose de coffret de proximité et stockage</v>
      </c>
      <c r="C32" s="59" t="str">
        <f>BPU!B225</f>
        <v>L'Unité ...............................................................................</v>
      </c>
      <c r="D32" s="88"/>
      <c r="E32" s="88"/>
      <c r="F32" s="88"/>
      <c r="G32" s="88"/>
      <c r="H32" s="88"/>
      <c r="I32" s="88"/>
      <c r="J32" s="19"/>
      <c r="K32" s="88">
        <v>2</v>
      </c>
      <c r="L32" s="22"/>
      <c r="M32" s="8"/>
    </row>
    <row r="33" spans="1:14" x14ac:dyDescent="0.25">
      <c r="A33" s="23">
        <f>BPU!A228</f>
        <v>300</v>
      </c>
      <c r="B33" s="21" t="str">
        <f>BPU!B228</f>
        <v>Dépose de sonde de niveau et stockage</v>
      </c>
      <c r="C33" s="59" t="str">
        <f>BPU!B234</f>
        <v>L'Unité ...............................................................................</v>
      </c>
      <c r="D33" s="88"/>
      <c r="E33" s="88"/>
      <c r="F33" s="88"/>
      <c r="G33" s="88"/>
      <c r="H33" s="88"/>
      <c r="I33" s="88"/>
      <c r="J33" s="19"/>
      <c r="K33" s="88">
        <v>2</v>
      </c>
      <c r="L33" s="22"/>
      <c r="M33" s="8"/>
    </row>
    <row r="34" spans="1:14" x14ac:dyDescent="0.25">
      <c r="A34" s="23">
        <f>BPU!A237</f>
        <v>310</v>
      </c>
      <c r="B34" s="21" t="str">
        <f>BPU!B237</f>
        <v>Dépose de bollard et stockage</v>
      </c>
      <c r="C34" s="59" t="str">
        <f>BPU!B243</f>
        <v>L'Unité ...............................................................................</v>
      </c>
      <c r="D34" s="88"/>
      <c r="E34" s="88"/>
      <c r="F34" s="88"/>
      <c r="G34" s="88"/>
      <c r="H34" s="88"/>
      <c r="I34" s="88"/>
      <c r="J34" s="19"/>
      <c r="K34" s="88">
        <v>5</v>
      </c>
      <c r="L34" s="22"/>
      <c r="M34" s="8"/>
    </row>
    <row r="35" spans="1:14" ht="25.5" x14ac:dyDescent="0.25">
      <c r="A35" s="23">
        <f>BPU!A246</f>
        <v>320</v>
      </c>
      <c r="B35" s="21" t="str">
        <f>BPU!B246</f>
        <v>Dépose du dispositif de manœuvre de l'ancienne barre à talon</v>
      </c>
      <c r="C35" s="59" t="str">
        <f>BPU!B252</f>
        <v>Le Forfait ...............................................................................</v>
      </c>
      <c r="D35" s="88"/>
      <c r="E35" s="88"/>
      <c r="F35" s="88"/>
      <c r="G35" s="88"/>
      <c r="H35" s="88"/>
      <c r="I35" s="88"/>
      <c r="J35" s="19"/>
      <c r="K35" s="88">
        <v>1</v>
      </c>
      <c r="L35" s="22"/>
      <c r="M35" s="8"/>
    </row>
    <row r="36" spans="1:14" x14ac:dyDescent="0.25">
      <c r="A36" s="23">
        <f>BPU!A255</f>
        <v>330</v>
      </c>
      <c r="B36" s="21" t="str">
        <f>BPU!B255</f>
        <v>Dépose du dispositif de protection de crémaillère</v>
      </c>
      <c r="C36" s="59" t="str">
        <f>BPU!B261</f>
        <v>L'Unité ...............................................................................</v>
      </c>
      <c r="D36" s="88"/>
      <c r="E36" s="88"/>
      <c r="F36" s="88"/>
      <c r="G36" s="88"/>
      <c r="H36" s="88"/>
      <c r="I36" s="88"/>
      <c r="J36" s="19"/>
      <c r="K36" s="88">
        <v>2</v>
      </c>
      <c r="L36" s="22"/>
      <c r="M36" s="8"/>
    </row>
    <row r="37" spans="1:14" ht="25.5" x14ac:dyDescent="0.25">
      <c r="A37" s="23">
        <f>BPU!A264</f>
        <v>340</v>
      </c>
      <c r="B37" s="21" t="str">
        <f>BPU!B264</f>
        <v>Dépose de vérin de vantelle et transport au CMS de Joigny</v>
      </c>
      <c r="C37" s="59" t="str">
        <f>BPU!B270</f>
        <v>L'Unité ...............................................................................</v>
      </c>
      <c r="D37" s="88"/>
      <c r="E37" s="88"/>
      <c r="F37" s="88"/>
      <c r="G37" s="88"/>
      <c r="H37" s="88"/>
      <c r="I37" s="88"/>
      <c r="J37" s="19"/>
      <c r="K37" s="88">
        <v>8</v>
      </c>
      <c r="L37" s="22"/>
      <c r="M37" s="8"/>
    </row>
    <row r="38" spans="1:14" x14ac:dyDescent="0.25">
      <c r="A38" s="23">
        <f>BPU!A273</f>
        <v>350</v>
      </c>
      <c r="B38" s="21" t="str">
        <f>BPU!B273</f>
        <v>Dépose de passerelle et transport au CMS de Joigny</v>
      </c>
      <c r="C38" s="59" t="str">
        <f>BPU!B279</f>
        <v>L'Unité ...............................................................................</v>
      </c>
      <c r="D38" s="88"/>
      <c r="E38" s="88"/>
      <c r="F38" s="88"/>
      <c r="G38" s="88"/>
      <c r="H38" s="88"/>
      <c r="I38" s="88"/>
      <c r="J38" s="19"/>
      <c r="K38" s="88">
        <v>4</v>
      </c>
      <c r="L38" s="22"/>
      <c r="M38" s="8"/>
    </row>
    <row r="39" spans="1:14" ht="25.5" x14ac:dyDescent="0.25">
      <c r="A39" s="23">
        <f>BPU!A282</f>
        <v>360</v>
      </c>
      <c r="B39" s="21" t="str">
        <f>BPU!B282</f>
        <v>Dépose de crémaillères et transport au CMS de Joigny</v>
      </c>
      <c r="C39" s="59" t="str">
        <f>BPU!B288</f>
        <v>L'Unité ...............................................................................</v>
      </c>
      <c r="D39" s="88"/>
      <c r="E39" s="88"/>
      <c r="F39" s="88"/>
      <c r="G39" s="88"/>
      <c r="H39" s="88"/>
      <c r="I39" s="88"/>
      <c r="J39" s="19"/>
      <c r="K39" s="88">
        <v>4</v>
      </c>
      <c r="L39" s="22"/>
      <c r="M39" s="8"/>
    </row>
    <row r="40" spans="1:14" ht="25.5" x14ac:dyDescent="0.25">
      <c r="A40" s="23">
        <f>BPU!A291</f>
        <v>370</v>
      </c>
      <c r="B40" s="21" t="str">
        <f>BPU!B291</f>
        <v>Dépose de borne de manœuvre et transport au CMS de Joigny</v>
      </c>
      <c r="C40" s="59" t="str">
        <f>BPU!B297</f>
        <v>L'Unité ...............................................................................</v>
      </c>
      <c r="D40" s="88"/>
      <c r="E40" s="88"/>
      <c r="F40" s="88"/>
      <c r="G40" s="88"/>
      <c r="H40" s="88"/>
      <c r="I40" s="88"/>
      <c r="J40" s="19"/>
      <c r="K40" s="88">
        <v>4</v>
      </c>
      <c r="L40" s="22"/>
      <c r="M40" s="8"/>
    </row>
    <row r="41" spans="1:14" x14ac:dyDescent="0.25">
      <c r="A41" s="23">
        <f>BPU!A300</f>
        <v>380</v>
      </c>
      <c r="B41" s="21" t="str">
        <f>BPU!B300</f>
        <v>Dépose des lisses bois et poteaux et stockage</v>
      </c>
      <c r="C41" s="59" t="str">
        <f>BPU!B306</f>
        <v>Le Forfait ...............................................................................</v>
      </c>
      <c r="D41" s="88"/>
      <c r="E41" s="88"/>
      <c r="F41" s="88"/>
      <c r="G41" s="88"/>
      <c r="H41" s="88"/>
      <c r="I41" s="88"/>
      <c r="J41" s="19"/>
      <c r="K41" s="88">
        <v>1</v>
      </c>
      <c r="L41" s="22"/>
      <c r="M41" s="8"/>
    </row>
    <row r="42" spans="1:14" x14ac:dyDescent="0.25">
      <c r="A42" s="23">
        <f>BPU!A309</f>
        <v>390</v>
      </c>
      <c r="B42" s="21" t="str">
        <f>BPU!B309</f>
        <v>Dépose de candélabre et transport au CMS de Joigny</v>
      </c>
      <c r="C42" s="59" t="str">
        <f>BPU!B315</f>
        <v>L'Unité  ...............................................................................</v>
      </c>
      <c r="D42" s="88"/>
      <c r="E42" s="88"/>
      <c r="F42" s="88"/>
      <c r="G42" s="88"/>
      <c r="H42" s="88"/>
      <c r="I42" s="88"/>
      <c r="J42" s="19"/>
      <c r="K42" s="88">
        <v>4</v>
      </c>
      <c r="L42" s="22"/>
      <c r="M42" s="8"/>
    </row>
    <row r="43" spans="1:14" x14ac:dyDescent="0.25">
      <c r="A43" s="23">
        <f>BPU!A318</f>
        <v>400</v>
      </c>
      <c r="B43" s="21" t="str">
        <f>BPU!B318</f>
        <v>Fourniture et mise en œuvre d'anneaux de levage</v>
      </c>
      <c r="C43" s="59" t="str">
        <f>BPU!B324</f>
        <v>Le Forfait ...............................................................................</v>
      </c>
      <c r="D43" s="88"/>
      <c r="E43" s="88"/>
      <c r="F43" s="88"/>
      <c r="G43" s="88"/>
      <c r="H43" s="88"/>
      <c r="I43" s="88"/>
      <c r="J43" s="19"/>
      <c r="K43" s="88">
        <v>1</v>
      </c>
      <c r="L43" s="22"/>
      <c r="M43" s="8"/>
    </row>
    <row r="44" spans="1:14" x14ac:dyDescent="0.25">
      <c r="A44" s="4"/>
      <c r="B44" s="16" t="str">
        <f>BPU!B326</f>
        <v>MISE A SEC DE L'OUVRAGE YC REPRISE DU RADIER DE LA TÊTE AMONT (hors injections)</v>
      </c>
      <c r="C44" s="18"/>
      <c r="D44" s="18"/>
      <c r="E44" s="18"/>
      <c r="F44" s="18"/>
      <c r="G44" s="18"/>
      <c r="H44" s="18"/>
      <c r="I44" s="18"/>
      <c r="J44" s="18"/>
      <c r="K44" s="92"/>
      <c r="L44" s="18"/>
      <c r="M44" s="94"/>
      <c r="N44" s="12">
        <f>SUM(M45:M55)</f>
        <v>0</v>
      </c>
    </row>
    <row r="45" spans="1:14" x14ac:dyDescent="0.25">
      <c r="A45" s="20">
        <f>BPU!A328</f>
        <v>500</v>
      </c>
      <c r="B45" s="6" t="str">
        <f>BPU!B328</f>
        <v>Amenée / repli des batardeaux et passerelles</v>
      </c>
      <c r="C45" s="58" t="str">
        <f>BPU!B334</f>
        <v>Le Forfait ...............................................................................</v>
      </c>
      <c r="D45" s="72"/>
      <c r="E45" s="5"/>
      <c r="F45" s="5"/>
      <c r="G45" s="5"/>
      <c r="H45" s="5"/>
      <c r="I45" s="5"/>
      <c r="J45" s="7"/>
      <c r="K45" s="53">
        <v>1</v>
      </c>
      <c r="L45" s="22"/>
      <c r="M45" s="8"/>
    </row>
    <row r="46" spans="1:14" x14ac:dyDescent="0.25">
      <c r="A46" s="20">
        <f>BPU!A337</f>
        <v>510</v>
      </c>
      <c r="B46" s="6" t="str">
        <f>BPU!B337</f>
        <v>Pose et dépose des batardeaux et passerelles</v>
      </c>
      <c r="C46" s="58" t="str">
        <f>BPU!B343</f>
        <v>Le Forfait ...............................................................................</v>
      </c>
      <c r="D46" s="72"/>
      <c r="E46" s="5"/>
      <c r="F46" s="5"/>
      <c r="G46" s="5"/>
      <c r="H46" s="5"/>
      <c r="I46" s="5"/>
      <c r="J46" s="7"/>
      <c r="K46" s="53">
        <v>1</v>
      </c>
      <c r="L46" s="22"/>
      <c r="M46" s="8"/>
    </row>
    <row r="47" spans="1:14" x14ac:dyDescent="0.25">
      <c r="A47" s="20">
        <f>BPU!A346</f>
        <v>520</v>
      </c>
      <c r="B47" s="6" t="str">
        <f>BPU!B346</f>
        <v xml:space="preserve">Mise à sec et maintien de l'assèchement </v>
      </c>
      <c r="C47" s="58" t="str">
        <f>BPU!B352</f>
        <v>Le Forfait ...............................................................................</v>
      </c>
      <c r="D47" s="72"/>
      <c r="E47" s="5"/>
      <c r="F47" s="5"/>
      <c r="G47" s="5"/>
      <c r="H47" s="5"/>
      <c r="I47" s="5"/>
      <c r="J47" s="7"/>
      <c r="K47" s="53">
        <v>1</v>
      </c>
      <c r="L47" s="22"/>
      <c r="M47" s="8"/>
    </row>
    <row r="48" spans="1:14" x14ac:dyDescent="0.25">
      <c r="A48" s="20">
        <f>BPU!A355</f>
        <v>530</v>
      </c>
      <c r="B48" s="6" t="str">
        <f>BPU!B355</f>
        <v>Pêche de sauvegarde</v>
      </c>
      <c r="C48" s="58" t="str">
        <f>BPU!B361</f>
        <v>Le Forfait ...............................................................................</v>
      </c>
      <c r="D48" s="72"/>
      <c r="E48" s="5"/>
      <c r="F48" s="5"/>
      <c r="G48" s="5"/>
      <c r="H48" s="5"/>
      <c r="I48" s="5"/>
      <c r="J48" s="7"/>
      <c r="K48" s="53">
        <v>1</v>
      </c>
      <c r="L48" s="22"/>
      <c r="M48" s="8"/>
    </row>
    <row r="49" spans="1:14" s="100" customFormat="1" x14ac:dyDescent="0.25">
      <c r="A49" s="96">
        <f>BPU!A364</f>
        <v>540</v>
      </c>
      <c r="B49" s="91" t="str">
        <f>BPU!B364</f>
        <v>Démolition de radier</v>
      </c>
      <c r="C49" s="97" t="str">
        <f>BPU!B370</f>
        <v>Le m3 .........................................................................................</v>
      </c>
      <c r="D49" s="98"/>
      <c r="E49" s="99"/>
      <c r="F49" s="99"/>
      <c r="G49" s="99"/>
      <c r="H49" s="99"/>
      <c r="I49" s="99"/>
      <c r="J49" s="99"/>
      <c r="K49" s="53">
        <v>15.3</v>
      </c>
      <c r="L49" s="22"/>
      <c r="M49" s="8"/>
    </row>
    <row r="50" spans="1:14" s="100" customFormat="1" x14ac:dyDescent="0.25">
      <c r="A50" s="96">
        <f>BPU!A373</f>
        <v>550</v>
      </c>
      <c r="B50" s="91" t="str">
        <f>BPU!B373</f>
        <v>Fourniture et mise en œuvre d'un radier béton armé</v>
      </c>
      <c r="C50" s="97" t="str">
        <f>BPU!B379</f>
        <v>Le m3 .........................................................................................</v>
      </c>
      <c r="D50" s="98"/>
      <c r="E50" s="99"/>
      <c r="F50" s="99"/>
      <c r="G50" s="99"/>
      <c r="H50" s="99"/>
      <c r="I50" s="99"/>
      <c r="J50" s="99"/>
      <c r="K50" s="53">
        <v>15.3</v>
      </c>
      <c r="L50" s="22"/>
      <c r="M50" s="8"/>
    </row>
    <row r="51" spans="1:14" x14ac:dyDescent="0.25">
      <c r="A51" s="20">
        <f>BPU!A382</f>
        <v>560</v>
      </c>
      <c r="B51" s="6" t="str">
        <f>BPU!B382</f>
        <v>Nettoyage de la chambre de porte</v>
      </c>
      <c r="C51" s="58" t="str">
        <f>BPU!B388</f>
        <v>Le m² .........................................................................................</v>
      </c>
      <c r="D51" s="68"/>
      <c r="E51" s="53"/>
      <c r="F51" s="53"/>
      <c r="G51" s="53"/>
      <c r="H51" s="53"/>
      <c r="I51" s="53"/>
      <c r="J51" s="53"/>
      <c r="K51" s="53">
        <v>215.36</v>
      </c>
      <c r="L51" s="22"/>
      <c r="M51" s="8"/>
    </row>
    <row r="52" spans="1:14" x14ac:dyDescent="0.25">
      <c r="A52" s="108" t="str">
        <f>BPU!A391</f>
        <v>PM4</v>
      </c>
      <c r="B52" s="106" t="str">
        <f>BPU!B391</f>
        <v>Injection dans le radier</v>
      </c>
      <c r="C52" s="109" t="str">
        <f>BPU!B397</f>
        <v>L'Unité (Pour Mémoire) ...............................................................................</v>
      </c>
      <c r="D52" s="101"/>
      <c r="E52" s="59"/>
      <c r="F52" s="102"/>
      <c r="G52" s="102"/>
      <c r="H52" s="102"/>
      <c r="I52" s="102"/>
      <c r="J52" s="19"/>
      <c r="K52" s="88"/>
      <c r="L52" s="22"/>
      <c r="M52" s="8"/>
    </row>
    <row r="53" spans="1:14" x14ac:dyDescent="0.25">
      <c r="A53" s="108" t="str">
        <f>BPU!A400</f>
        <v>PM5</v>
      </c>
      <c r="B53" s="110" t="str">
        <f>BPU!B400</f>
        <v>Mise en station par demi-tête pour forage</v>
      </c>
      <c r="C53" s="109" t="str">
        <f>BPU!B406</f>
        <v>Le forfait (Pour Mémoire) ...............................................................................</v>
      </c>
      <c r="D53" s="95"/>
      <c r="E53" s="95"/>
      <c r="F53" s="88"/>
      <c r="G53" s="88"/>
      <c r="H53" s="88"/>
      <c r="I53" s="88"/>
      <c r="J53" s="88"/>
      <c r="K53" s="88"/>
      <c r="L53" s="22"/>
      <c r="M53" s="8"/>
    </row>
    <row r="54" spans="1:14" x14ac:dyDescent="0.25">
      <c r="A54" s="108" t="str">
        <f>BPU!A409</f>
        <v>PM6</v>
      </c>
      <c r="B54" s="110" t="str">
        <f>BPU!B409</f>
        <v>Forage pour injection</v>
      </c>
      <c r="C54" s="109" t="str">
        <f>BPU!B415</f>
        <v>Le ml (Pour mémoire) .........................................................................................</v>
      </c>
      <c r="D54" s="95"/>
      <c r="E54" s="95"/>
      <c r="F54" s="88"/>
      <c r="G54" s="88"/>
      <c r="H54" s="88"/>
      <c r="I54" s="88"/>
      <c r="J54" s="88"/>
      <c r="K54" s="88"/>
      <c r="L54" s="22"/>
      <c r="M54" s="8"/>
    </row>
    <row r="55" spans="1:14" x14ac:dyDescent="0.25">
      <c r="A55" s="108" t="str">
        <f>BPU!A418</f>
        <v>PM7</v>
      </c>
      <c r="B55" s="110" t="str">
        <f>BPU!B418</f>
        <v>Coulis pour injection</v>
      </c>
      <c r="C55" s="109" t="str">
        <f>BPU!B424</f>
        <v>Le ml (Pour mémoire) .........................................................................................</v>
      </c>
      <c r="D55" s="95"/>
      <c r="E55" s="95"/>
      <c r="F55" s="88"/>
      <c r="G55" s="88"/>
      <c r="H55" s="88"/>
      <c r="I55" s="88"/>
      <c r="J55" s="88"/>
      <c r="K55" s="88"/>
      <c r="L55" s="22"/>
      <c r="M55" s="8"/>
    </row>
    <row r="56" spans="1:14" x14ac:dyDescent="0.25">
      <c r="A56" s="4"/>
      <c r="B56" s="16" t="str">
        <f>BPU!B426</f>
        <v>TRAVAUX DE VANTELLERIE</v>
      </c>
      <c r="C56" s="18"/>
      <c r="D56" s="18"/>
      <c r="E56" s="18"/>
      <c r="F56" s="18"/>
      <c r="G56" s="18"/>
      <c r="H56" s="18"/>
      <c r="I56" s="18"/>
      <c r="J56" s="18"/>
      <c r="K56" s="92"/>
      <c r="L56" s="18"/>
      <c r="M56" s="94"/>
      <c r="N56" s="12">
        <f>SUM(M57:M89)</f>
        <v>0</v>
      </c>
    </row>
    <row r="57" spans="1:14" x14ac:dyDescent="0.25">
      <c r="A57" s="23">
        <f>BPU!A428</f>
        <v>600</v>
      </c>
      <c r="B57" s="80" t="str">
        <f>BPU!B428</f>
        <v>Dépose et repose des vantaux</v>
      </c>
      <c r="C57" s="58" t="str">
        <f>BPU!B434</f>
        <v>Le Forfait ...............................................................................</v>
      </c>
      <c r="D57" s="19"/>
      <c r="E57" s="19"/>
      <c r="F57" s="19"/>
      <c r="G57" s="19"/>
      <c r="H57" s="19"/>
      <c r="I57" s="19"/>
      <c r="J57" s="19"/>
      <c r="K57" s="53">
        <v>1</v>
      </c>
      <c r="L57" s="22"/>
      <c r="M57" s="8"/>
    </row>
    <row r="58" spans="1:14" x14ac:dyDescent="0.25">
      <c r="A58" s="23">
        <f>BPU!A437</f>
        <v>610</v>
      </c>
      <c r="B58" s="80" t="str">
        <f>BPU!B437</f>
        <v>Transport en atelier des vantaux et vantelles</v>
      </c>
      <c r="C58" s="58" t="str">
        <f>BPU!B442</f>
        <v>Le Forfait ...............................................................................</v>
      </c>
      <c r="D58" s="19"/>
      <c r="E58" s="19"/>
      <c r="F58" s="19"/>
      <c r="G58" s="19"/>
      <c r="H58" s="19"/>
      <c r="I58" s="19"/>
      <c r="J58" s="19"/>
      <c r="K58" s="53">
        <v>1</v>
      </c>
      <c r="L58" s="22"/>
      <c r="M58" s="8"/>
    </row>
    <row r="59" spans="1:14" x14ac:dyDescent="0.25">
      <c r="A59" s="23">
        <f>BPU!A445</f>
        <v>620</v>
      </c>
      <c r="B59" s="80" t="str">
        <f>BPU!B445</f>
        <v>Dépose et repose des vantelles en atelier</v>
      </c>
      <c r="C59" s="58" t="str">
        <f>BPU!B450</f>
        <v>L'unité .........................................................................................</v>
      </c>
      <c r="D59" s="19"/>
      <c r="E59" s="19"/>
      <c r="F59" s="19"/>
      <c r="G59" s="19"/>
      <c r="H59" s="19"/>
      <c r="I59" s="19"/>
      <c r="J59" s="19"/>
      <c r="K59" s="53">
        <v>8</v>
      </c>
      <c r="L59" s="22"/>
      <c r="M59" s="8"/>
    </row>
    <row r="60" spans="1:14" x14ac:dyDescent="0.25">
      <c r="A60" s="23">
        <f>BPU!A453</f>
        <v>630</v>
      </c>
      <c r="B60" s="80" t="str">
        <f>BPU!B453</f>
        <v>Dépose des brimbales en atelier et évacuation</v>
      </c>
      <c r="C60" s="58" t="str">
        <f>BPU!B457</f>
        <v>L'unité .........................................................................................</v>
      </c>
      <c r="D60" s="19"/>
      <c r="E60" s="19"/>
      <c r="F60" s="19"/>
      <c r="G60" s="19"/>
      <c r="H60" s="19"/>
      <c r="I60" s="19"/>
      <c r="J60" s="19"/>
      <c r="K60" s="53">
        <v>8</v>
      </c>
      <c r="L60" s="22"/>
      <c r="M60" s="8"/>
    </row>
    <row r="61" spans="1:14" x14ac:dyDescent="0.25">
      <c r="A61" s="23">
        <f>BPU!A460</f>
        <v>640</v>
      </c>
      <c r="B61" s="80" t="str">
        <f>BPU!B460</f>
        <v>Dépose des étanchéités bois en atelier et évacuation</v>
      </c>
      <c r="C61" s="58" t="str">
        <f>BPU!B464</f>
        <v>Le Forfait ...............................................................................</v>
      </c>
      <c r="D61" s="19"/>
      <c r="E61" s="19"/>
      <c r="F61" s="19"/>
      <c r="G61" s="19"/>
      <c r="H61" s="19"/>
      <c r="I61" s="19"/>
      <c r="J61" s="19"/>
      <c r="K61" s="53">
        <v>2</v>
      </c>
      <c r="L61" s="22"/>
      <c r="M61" s="8"/>
    </row>
    <row r="62" spans="1:14" x14ac:dyDescent="0.25">
      <c r="A62" s="23">
        <f>BPU!A467</f>
        <v>650</v>
      </c>
      <c r="B62" s="80" t="str">
        <f>BPU!B467</f>
        <v>Dépose des défenses bois en atelier et évacuation</v>
      </c>
      <c r="C62" s="58" t="str">
        <f>BPU!B471</f>
        <v>Le Forfait ...............................................................................</v>
      </c>
      <c r="D62" s="19"/>
      <c r="E62" s="19"/>
      <c r="F62" s="19"/>
      <c r="G62" s="19"/>
      <c r="H62" s="19"/>
      <c r="I62" s="19"/>
      <c r="J62" s="19"/>
      <c r="K62" s="53">
        <v>2</v>
      </c>
      <c r="L62" s="22"/>
      <c r="M62" s="8"/>
    </row>
    <row r="63" spans="1:14" ht="25.5" x14ac:dyDescent="0.25">
      <c r="A63" s="23">
        <f>BPU!A474</f>
        <v>660</v>
      </c>
      <c r="B63" s="80" t="str">
        <f>BPU!B474</f>
        <v>Dépose du poteau busqué bois en atelier et évacuation</v>
      </c>
      <c r="C63" s="58" t="str">
        <f>BPU!B478</f>
        <v>Le Forfait ...............................................................................</v>
      </c>
      <c r="D63" s="19"/>
      <c r="E63" s="19"/>
      <c r="F63" s="19"/>
      <c r="G63" s="19"/>
      <c r="H63" s="19"/>
      <c r="I63" s="19"/>
      <c r="J63" s="19"/>
      <c r="K63" s="53">
        <v>2</v>
      </c>
      <c r="L63" s="22"/>
      <c r="M63" s="8"/>
    </row>
    <row r="64" spans="1:14" x14ac:dyDescent="0.25">
      <c r="A64" s="23">
        <f>BPU!A481</f>
        <v>670</v>
      </c>
      <c r="B64" s="80" t="str">
        <f>BPU!B481</f>
        <v>Fourniture de pièces métalliques</v>
      </c>
      <c r="C64" s="58" t="str">
        <f>BPU!B485</f>
        <v>Le Forfait ...............................................................................</v>
      </c>
      <c r="D64" s="19"/>
      <c r="E64" s="19"/>
      <c r="F64" s="19"/>
      <c r="G64" s="19"/>
      <c r="H64" s="19"/>
      <c r="I64" s="19"/>
      <c r="J64" s="19"/>
      <c r="K64" s="53">
        <v>1</v>
      </c>
      <c r="L64" s="22"/>
      <c r="M64" s="8"/>
    </row>
    <row r="65" spans="1:13" x14ac:dyDescent="0.25">
      <c r="A65" s="23">
        <f>BPU!A488</f>
        <v>680</v>
      </c>
      <c r="B65" s="80" t="str">
        <f>BPU!B488</f>
        <v>Nettoyage haute pression des vantaux et vantelles</v>
      </c>
      <c r="C65" s="58" t="str">
        <f>BPU!B493</f>
        <v>Le Forfait ...............................................................................</v>
      </c>
      <c r="D65" s="19"/>
      <c r="E65" s="19"/>
      <c r="F65" s="19"/>
      <c r="G65" s="19"/>
      <c r="H65" s="19"/>
      <c r="I65" s="19"/>
      <c r="J65" s="19"/>
      <c r="K65" s="53">
        <v>2</v>
      </c>
      <c r="L65" s="22"/>
      <c r="M65" s="8"/>
    </row>
    <row r="66" spans="1:13" x14ac:dyDescent="0.25">
      <c r="A66" s="23">
        <f>BPU!A496</f>
        <v>690</v>
      </c>
      <c r="B66" s="80" t="str">
        <f>BPU!B496</f>
        <v>Retournement des vantaux en atelier</v>
      </c>
      <c r="C66" s="58" t="str">
        <f>BPU!B501</f>
        <v>Le Forfait ...............................................................................</v>
      </c>
      <c r="D66" s="19"/>
      <c r="E66" s="19"/>
      <c r="F66" s="19"/>
      <c r="G66" s="19"/>
      <c r="H66" s="19"/>
      <c r="I66" s="19"/>
      <c r="J66" s="19"/>
      <c r="K66" s="53">
        <v>2</v>
      </c>
      <c r="L66" s="22"/>
      <c r="M66" s="8"/>
    </row>
    <row r="67" spans="1:13" x14ac:dyDescent="0.25">
      <c r="A67" s="23">
        <f>BPU!A504</f>
        <v>700</v>
      </c>
      <c r="B67" s="80" t="str">
        <f>BPU!B504</f>
        <v>Sablage des vantaux</v>
      </c>
      <c r="C67" s="58" t="str">
        <f>BPU!B509</f>
        <v>Le m² .........................................................................................</v>
      </c>
      <c r="D67" s="19"/>
      <c r="E67" s="19"/>
      <c r="F67" s="19"/>
      <c r="G67" s="19"/>
      <c r="H67" s="19"/>
      <c r="I67" s="19"/>
      <c r="J67" s="19"/>
      <c r="K67" s="53">
        <v>260</v>
      </c>
      <c r="L67" s="22"/>
      <c r="M67" s="8"/>
    </row>
    <row r="68" spans="1:13" x14ac:dyDescent="0.25">
      <c r="A68" s="23">
        <f>BPU!A512</f>
        <v>710</v>
      </c>
      <c r="B68" s="80" t="str">
        <f>BPU!B512</f>
        <v>Sablage et réparation des vantelles</v>
      </c>
      <c r="C68" s="58" t="str">
        <f>BPU!B517</f>
        <v>Le m² .........................................................................................</v>
      </c>
      <c r="D68" s="19"/>
      <c r="E68" s="19"/>
      <c r="F68" s="19"/>
      <c r="G68" s="19"/>
      <c r="H68" s="19"/>
      <c r="I68" s="19"/>
      <c r="J68" s="19"/>
      <c r="K68" s="53">
        <v>40.799999999999997</v>
      </c>
      <c r="L68" s="22"/>
      <c r="M68" s="8"/>
    </row>
    <row r="69" spans="1:13" ht="25.5" x14ac:dyDescent="0.25">
      <c r="A69" s="23">
        <f>BPU!A520</f>
        <v>720</v>
      </c>
      <c r="B69" s="80" t="str">
        <f>BPU!B520</f>
        <v>Réparation vantail amont rive gauche y compris dévoilement</v>
      </c>
      <c r="C69" s="58" t="str">
        <f>BPU!B525</f>
        <v>Le Forfait ...............................................................................</v>
      </c>
      <c r="D69" s="19"/>
      <c r="E69" s="19"/>
      <c r="F69" s="19"/>
      <c r="G69" s="19"/>
      <c r="H69" s="19"/>
      <c r="I69" s="19"/>
      <c r="J69" s="19"/>
      <c r="K69" s="53">
        <v>1</v>
      </c>
      <c r="L69" s="22"/>
      <c r="M69" s="8"/>
    </row>
    <row r="70" spans="1:13" ht="25.5" x14ac:dyDescent="0.25">
      <c r="A70" s="23">
        <f>BPU!A528</f>
        <v>730</v>
      </c>
      <c r="B70" s="80" t="str">
        <f>BPU!B528</f>
        <v>Réparation vantail amont rive droite y compris dévoilement</v>
      </c>
      <c r="C70" s="58" t="str">
        <f>BPU!B533</f>
        <v>Le Forfait ...............................................................................</v>
      </c>
      <c r="D70" s="19"/>
      <c r="E70" s="19"/>
      <c r="F70" s="19"/>
      <c r="G70" s="19"/>
      <c r="H70" s="19"/>
      <c r="I70" s="19"/>
      <c r="J70" s="19"/>
      <c r="K70" s="53">
        <v>1</v>
      </c>
      <c r="L70" s="22"/>
      <c r="M70" s="8"/>
    </row>
    <row r="71" spans="1:13" x14ac:dyDescent="0.25">
      <c r="A71" s="23">
        <f>BPU!A536</f>
        <v>740</v>
      </c>
      <c r="B71" s="80" t="str">
        <f>BPU!B536</f>
        <v>Réparation vantail aval rive gauche</v>
      </c>
      <c r="C71" s="58" t="str">
        <f>BPU!B541</f>
        <v>Le Forfait ...............................................................................</v>
      </c>
      <c r="D71" s="19"/>
      <c r="E71" s="19"/>
      <c r="F71" s="19"/>
      <c r="G71" s="19"/>
      <c r="H71" s="19"/>
      <c r="I71" s="19"/>
      <c r="J71" s="19"/>
      <c r="K71" s="53">
        <v>1</v>
      </c>
      <c r="L71" s="22"/>
      <c r="M71" s="8"/>
    </row>
    <row r="72" spans="1:13" x14ac:dyDescent="0.25">
      <c r="A72" s="23">
        <f>BPU!A544</f>
        <v>750</v>
      </c>
      <c r="B72" s="80" t="str">
        <f>BPU!B544</f>
        <v>Réparation vantail aval rive droite</v>
      </c>
      <c r="C72" s="58" t="str">
        <f>BPU!B549</f>
        <v>Le Forfait ...............................................................................</v>
      </c>
      <c r="D72" s="19"/>
      <c r="E72" s="19"/>
      <c r="F72" s="19"/>
      <c r="G72" s="19"/>
      <c r="H72" s="19"/>
      <c r="I72" s="19"/>
      <c r="J72" s="19"/>
      <c r="K72" s="53">
        <v>1</v>
      </c>
      <c r="L72" s="22"/>
      <c r="M72" s="8"/>
    </row>
    <row r="73" spans="1:13" x14ac:dyDescent="0.25">
      <c r="A73" s="23">
        <f>BPU!A552</f>
        <v>760</v>
      </c>
      <c r="B73" s="80" t="str">
        <f>BPU!B552</f>
        <v>Fourniture et mise en œuvre de peinture pour vantail</v>
      </c>
      <c r="C73" s="58" t="str">
        <f>BPU!B557</f>
        <v>Le m² .........................................................................................</v>
      </c>
      <c r="D73" s="19"/>
      <c r="E73" s="19"/>
      <c r="F73" s="19"/>
      <c r="G73" s="19"/>
      <c r="H73" s="19"/>
      <c r="I73" s="19"/>
      <c r="J73" s="19"/>
      <c r="K73" s="53">
        <v>260</v>
      </c>
      <c r="L73" s="22"/>
      <c r="M73" s="8"/>
    </row>
    <row r="74" spans="1:13" x14ac:dyDescent="0.25">
      <c r="A74" s="23">
        <f>BPU!A560</f>
        <v>770</v>
      </c>
      <c r="B74" s="80" t="str">
        <f>BPU!B560</f>
        <v>Fourniture et mise en œuvre de peinture pour vantelle</v>
      </c>
      <c r="C74" s="58" t="str">
        <f>BPU!B565</f>
        <v>Le m² .........................................................................................</v>
      </c>
      <c r="D74" s="19"/>
      <c r="E74" s="19"/>
      <c r="F74" s="19"/>
      <c r="G74" s="19"/>
      <c r="H74" s="19"/>
      <c r="I74" s="19"/>
      <c r="J74" s="19"/>
      <c r="K74" s="53">
        <v>40.799999999999997</v>
      </c>
      <c r="L74" s="22"/>
      <c r="M74" s="8"/>
    </row>
    <row r="75" spans="1:13" ht="25.5" x14ac:dyDescent="0.25">
      <c r="A75" s="23">
        <f>BPU!A568</f>
        <v>780</v>
      </c>
      <c r="B75" s="80" t="str">
        <f>BPU!B568</f>
        <v>Fourniture, mise en œuvre de peinture pour brimbale et protection de brimbale de vantelle et montage</v>
      </c>
      <c r="C75" s="58" t="str">
        <f>BPU!B573</f>
        <v>L'unité .........................................................................................</v>
      </c>
      <c r="D75" s="19"/>
      <c r="E75" s="19"/>
      <c r="F75" s="19"/>
      <c r="G75" s="19"/>
      <c r="H75" s="19"/>
      <c r="I75" s="19"/>
      <c r="J75" s="19"/>
      <c r="K75" s="53">
        <v>8</v>
      </c>
      <c r="L75" s="22"/>
      <c r="M75" s="8"/>
    </row>
    <row r="76" spans="1:13" ht="25.5" x14ac:dyDescent="0.25">
      <c r="A76" s="23">
        <f>BPU!A576</f>
        <v>790</v>
      </c>
      <c r="B76" s="80" t="str">
        <f>BPU!B576</f>
        <v>Dépose de collier, bague et tirant du tourillon supérieur</v>
      </c>
      <c r="C76" s="59" t="str">
        <f>BPU!B581</f>
        <v>L'unité .........................................................................................</v>
      </c>
      <c r="D76" s="7"/>
      <c r="E76" s="7"/>
      <c r="F76" s="7"/>
      <c r="G76" s="7"/>
      <c r="H76" s="64"/>
      <c r="I76" s="7"/>
      <c r="J76" s="19"/>
      <c r="K76" s="53">
        <v>4</v>
      </c>
      <c r="L76" s="22"/>
      <c r="M76" s="8"/>
    </row>
    <row r="77" spans="1:13" x14ac:dyDescent="0.25">
      <c r="A77" s="23">
        <f>BPU!A584</f>
        <v>800</v>
      </c>
      <c r="B77" s="80" t="str">
        <f>BPU!B584</f>
        <v>Dépose de l'araignée et stockage</v>
      </c>
      <c r="C77" s="59" t="str">
        <f>BPU!B589</f>
        <v>L'unité .........................................................................................</v>
      </c>
      <c r="D77" s="7"/>
      <c r="E77" s="7"/>
      <c r="F77" s="7"/>
      <c r="G77" s="7"/>
      <c r="H77" s="64"/>
      <c r="I77" s="7"/>
      <c r="J77" s="19"/>
      <c r="K77" s="53">
        <v>4</v>
      </c>
      <c r="L77" s="22"/>
      <c r="M77" s="8"/>
    </row>
    <row r="78" spans="1:13" ht="25.5" x14ac:dyDescent="0.25">
      <c r="A78" s="23">
        <f>BPU!A592</f>
        <v>810</v>
      </c>
      <c r="B78" s="80" t="str">
        <f>BPU!B592</f>
        <v>Fourniture d'un chardonnet métallique et ses ancrages et pièces de butée</v>
      </c>
      <c r="C78" s="59" t="str">
        <f>BPU!B597</f>
        <v>L'unité .........................................................................................</v>
      </c>
      <c r="D78" s="7"/>
      <c r="E78" s="7"/>
      <c r="F78" s="7"/>
      <c r="G78" s="7"/>
      <c r="H78" s="64"/>
      <c r="I78" s="7"/>
      <c r="J78" s="19"/>
      <c r="K78" s="53">
        <v>4</v>
      </c>
      <c r="L78" s="22"/>
      <c r="M78" s="8"/>
    </row>
    <row r="79" spans="1:13" x14ac:dyDescent="0.25">
      <c r="A79" s="23">
        <f>BPU!A600</f>
        <v>820</v>
      </c>
      <c r="B79" s="80" t="str">
        <f>BPU!B600</f>
        <v>Fourniture d'un faux-busc métallique et ses ancrages</v>
      </c>
      <c r="C79" s="59" t="str">
        <f>BPU!B605</f>
        <v>Le Forfait ...............................................................................</v>
      </c>
      <c r="D79" s="19"/>
      <c r="E79" s="19"/>
      <c r="F79" s="19"/>
      <c r="G79" s="19"/>
      <c r="H79" s="90"/>
      <c r="I79" s="19"/>
      <c r="J79" s="19"/>
      <c r="K79" s="53">
        <v>2</v>
      </c>
      <c r="L79" s="22"/>
      <c r="M79" s="8"/>
    </row>
    <row r="80" spans="1:13" x14ac:dyDescent="0.25">
      <c r="A80" s="20">
        <f>BPU!A608</f>
        <v>830</v>
      </c>
      <c r="B80" s="80" t="str">
        <f>BPU!B608</f>
        <v>Dépose de crapaudine et équerre tourillon</v>
      </c>
      <c r="C80" s="22" t="str">
        <f>BPU!B612</f>
        <v>L'unité .........................................................................................</v>
      </c>
      <c r="D80" s="7"/>
      <c r="E80" s="7"/>
      <c r="F80" s="7"/>
      <c r="G80" s="7"/>
      <c r="H80" s="7"/>
      <c r="I80" s="7"/>
      <c r="J80" s="19"/>
      <c r="K80" s="53">
        <v>4</v>
      </c>
      <c r="L80" s="22"/>
      <c r="M80" s="8"/>
    </row>
    <row r="81" spans="1:14" x14ac:dyDescent="0.25">
      <c r="A81" s="20">
        <f>BPU!A615</f>
        <v>840</v>
      </c>
      <c r="B81" s="67" t="str">
        <f>BPU!B615</f>
        <v>Mise en peinture et pose d'une araignée</v>
      </c>
      <c r="C81" s="58" t="str">
        <f>BPU!B620</f>
        <v>L'unité .........................................................................................</v>
      </c>
      <c r="D81" s="7"/>
      <c r="E81" s="7"/>
      <c r="F81" s="7"/>
      <c r="G81" s="7"/>
      <c r="H81" s="7"/>
      <c r="I81" s="7"/>
      <c r="J81" s="19"/>
      <c r="K81" s="53">
        <v>4</v>
      </c>
      <c r="L81" s="22"/>
      <c r="M81" s="8"/>
    </row>
    <row r="82" spans="1:14" x14ac:dyDescent="0.25">
      <c r="A82" s="20">
        <f>BPU!A623</f>
        <v>850</v>
      </c>
      <c r="B82" s="67" t="str">
        <f>BPU!B623</f>
        <v>Pose de bague bronze</v>
      </c>
      <c r="C82" s="22" t="str">
        <f>BPU!B628</f>
        <v>L'unité .........................................................................................</v>
      </c>
      <c r="D82" s="7"/>
      <c r="E82" s="7"/>
      <c r="F82" s="7"/>
      <c r="G82" s="7"/>
      <c r="H82" s="7"/>
      <c r="I82" s="7"/>
      <c r="J82" s="19"/>
      <c r="K82" s="53">
        <v>4</v>
      </c>
      <c r="L82" s="22"/>
      <c r="M82" s="8"/>
    </row>
    <row r="83" spans="1:14" x14ac:dyDescent="0.25">
      <c r="A83" s="20">
        <f>BPU!A631</f>
        <v>860</v>
      </c>
      <c r="B83" s="67" t="str">
        <f>BPU!B631</f>
        <v>Mise en peinture et pose de collier</v>
      </c>
      <c r="C83" s="22" t="str">
        <f>BPU!B636</f>
        <v>L'unité .........................................................................................</v>
      </c>
      <c r="D83" s="7"/>
      <c r="E83" s="7"/>
      <c r="F83" s="7"/>
      <c r="G83" s="7"/>
      <c r="H83" s="7"/>
      <c r="I83" s="7"/>
      <c r="J83" s="19"/>
      <c r="K83" s="53">
        <v>4</v>
      </c>
      <c r="L83" s="22"/>
      <c r="M83" s="8"/>
    </row>
    <row r="84" spans="1:14" x14ac:dyDescent="0.25">
      <c r="A84" s="23">
        <f>BPU!A639</f>
        <v>870</v>
      </c>
      <c r="B84" s="80" t="str">
        <f>BPU!B639</f>
        <v>Mise en peinture et pose de tirant</v>
      </c>
      <c r="C84" s="22" t="str">
        <f>BPU!B644</f>
        <v>L'unité .........................................................................................</v>
      </c>
      <c r="D84" s="19"/>
      <c r="E84" s="19"/>
      <c r="F84" s="19"/>
      <c r="G84" s="19"/>
      <c r="H84" s="19"/>
      <c r="I84" s="19"/>
      <c r="J84" s="19"/>
      <c r="K84" s="53">
        <v>8</v>
      </c>
      <c r="L84" s="22"/>
      <c r="M84" s="8"/>
    </row>
    <row r="85" spans="1:14" x14ac:dyDescent="0.25">
      <c r="A85" s="20">
        <f>BPU!A647</f>
        <v>880</v>
      </c>
      <c r="B85" s="67" t="str">
        <f>BPU!B647</f>
        <v>Pose de pivot crapaudine</v>
      </c>
      <c r="C85" s="22" t="str">
        <f>BPU!B652</f>
        <v>L'unité .........................................................................................</v>
      </c>
      <c r="D85" s="7"/>
      <c r="E85" s="7"/>
      <c r="F85" s="7"/>
      <c r="G85" s="7"/>
      <c r="H85" s="7"/>
      <c r="I85" s="7"/>
      <c r="J85" s="19"/>
      <c r="K85" s="53">
        <v>4</v>
      </c>
      <c r="L85" s="22"/>
      <c r="M85" s="8"/>
    </row>
    <row r="86" spans="1:14" x14ac:dyDescent="0.25">
      <c r="A86" s="20">
        <f>BPU!A655</f>
        <v>890</v>
      </c>
      <c r="B86" s="67" t="str">
        <f>BPU!B655</f>
        <v>Fourniture et pose d'étanchéité bois</v>
      </c>
      <c r="C86" s="22" t="str">
        <f>BPU!B660</f>
        <v>Le ml .........................................................................................</v>
      </c>
      <c r="D86" s="19"/>
      <c r="E86" s="19"/>
      <c r="F86" s="19"/>
      <c r="G86" s="19"/>
      <c r="H86" s="19"/>
      <c r="I86" s="19"/>
      <c r="J86" s="19"/>
      <c r="K86" s="53">
        <v>42</v>
      </c>
      <c r="L86" s="22"/>
      <c r="M86" s="8"/>
    </row>
    <row r="87" spans="1:14" x14ac:dyDescent="0.25">
      <c r="A87" s="20">
        <f>BPU!A663</f>
        <v>900</v>
      </c>
      <c r="B87" s="67" t="str">
        <f>BPU!B663</f>
        <v>Fourniture et pose de défense PEHD</v>
      </c>
      <c r="C87" s="22" t="str">
        <f>BPU!B668</f>
        <v>Le ml .........................................................................................</v>
      </c>
      <c r="D87" s="19"/>
      <c r="E87" s="19"/>
      <c r="F87" s="19"/>
      <c r="G87" s="19"/>
      <c r="H87" s="19"/>
      <c r="I87" s="19"/>
      <c r="J87" s="19"/>
      <c r="K87" s="53">
        <v>36</v>
      </c>
      <c r="L87" s="22"/>
      <c r="M87" s="8"/>
    </row>
    <row r="88" spans="1:14" x14ac:dyDescent="0.25">
      <c r="A88" s="20">
        <f>BPU!A671</f>
        <v>910</v>
      </c>
      <c r="B88" s="67" t="str">
        <f>BPU!B671</f>
        <v>Fourniture et pose de poteau busqué</v>
      </c>
      <c r="C88" s="22" t="str">
        <f>BPU!B676</f>
        <v>Le ml .........................................................................................</v>
      </c>
      <c r="D88" s="19"/>
      <c r="E88" s="19"/>
      <c r="F88" s="19"/>
      <c r="G88" s="19"/>
      <c r="H88" s="19"/>
      <c r="I88" s="19"/>
      <c r="J88" s="19"/>
      <c r="K88" s="53">
        <v>20</v>
      </c>
      <c r="L88" s="22"/>
      <c r="M88" s="8"/>
    </row>
    <row r="89" spans="1:14" x14ac:dyDescent="0.25">
      <c r="A89" s="20">
        <f>BPU!A679</f>
        <v>920</v>
      </c>
      <c r="B89" s="67" t="str">
        <f>BPU!B679</f>
        <v>Réglages et tests d'étanchéité</v>
      </c>
      <c r="C89" s="22" t="str">
        <f>BPU!B684</f>
        <v>Le Forfait ...............................................................................</v>
      </c>
      <c r="D89" s="19"/>
      <c r="E89" s="19"/>
      <c r="F89" s="19"/>
      <c r="G89" s="19"/>
      <c r="H89" s="19"/>
      <c r="I89" s="19"/>
      <c r="J89" s="19"/>
      <c r="K89" s="53">
        <v>2</v>
      </c>
      <c r="L89" s="22"/>
      <c r="M89" s="8"/>
    </row>
    <row r="90" spans="1:14" x14ac:dyDescent="0.25">
      <c r="A90" s="4"/>
      <c r="B90" s="16" t="str">
        <f>BPU!B686</f>
        <v>GENIE CIVIL YC REPRISE DU RADIER EN AVAL DE LA TÊTE AMONT</v>
      </c>
      <c r="C90" s="18"/>
      <c r="D90" s="18"/>
      <c r="E90" s="18"/>
      <c r="F90" s="18"/>
      <c r="G90" s="18"/>
      <c r="H90" s="18"/>
      <c r="I90" s="18"/>
      <c r="J90" s="18"/>
      <c r="K90" s="92"/>
      <c r="L90" s="18"/>
      <c r="M90" s="94"/>
      <c r="N90" s="12">
        <f>SUM(M91:M112)</f>
        <v>0</v>
      </c>
    </row>
    <row r="91" spans="1:14" x14ac:dyDescent="0.25">
      <c r="A91" s="23">
        <f>BPU!A688</f>
        <v>1000</v>
      </c>
      <c r="B91" s="80" t="str">
        <f>BPU!B688</f>
        <v>Nettoyage haute pression des maçonneries</v>
      </c>
      <c r="C91" s="22" t="str">
        <f>BPU!B693</f>
        <v>Le m² .........................................................................................</v>
      </c>
      <c r="D91" s="19"/>
      <c r="E91" s="19"/>
      <c r="F91" s="19"/>
      <c r="G91" s="19"/>
      <c r="H91" s="19"/>
      <c r="I91" s="19"/>
      <c r="J91" s="19"/>
      <c r="K91" s="88">
        <v>628.79999999999995</v>
      </c>
      <c r="L91" s="22"/>
      <c r="M91" s="8"/>
    </row>
    <row r="92" spans="1:14" x14ac:dyDescent="0.25">
      <c r="A92" s="20">
        <f>BPU!A696</f>
        <v>1010</v>
      </c>
      <c r="B92" s="67" t="str">
        <f>BPU!B696</f>
        <v>Nettoyage haute pression du radier</v>
      </c>
      <c r="C92" s="22" t="str">
        <f>BPU!B701</f>
        <v>Le m² .........................................................................................</v>
      </c>
      <c r="D92" s="7"/>
      <c r="E92" s="7"/>
      <c r="F92" s="7"/>
      <c r="G92" s="7"/>
      <c r="H92" s="7"/>
      <c r="I92" s="7"/>
      <c r="J92" s="19"/>
      <c r="K92" s="53">
        <v>215.36</v>
      </c>
      <c r="L92" s="22"/>
      <c r="M92" s="8"/>
    </row>
    <row r="93" spans="1:14" ht="25.5" x14ac:dyDescent="0.25">
      <c r="A93" s="20">
        <f>BPU!A704</f>
        <v>1020</v>
      </c>
      <c r="B93" s="67" t="str">
        <f>BPU!B704</f>
        <v>Enlèvement des produits après nettoyage haute pression</v>
      </c>
      <c r="C93" s="8" t="str">
        <f>BPU!B709</f>
        <v>Le Forfait ...............................................................................</v>
      </c>
      <c r="D93" s="7"/>
      <c r="E93" s="7"/>
      <c r="F93" s="7"/>
      <c r="G93" s="7"/>
      <c r="H93" s="7"/>
      <c r="I93" s="7"/>
      <c r="J93" s="19"/>
      <c r="K93" s="53">
        <v>2</v>
      </c>
      <c r="L93" s="22"/>
      <c r="M93" s="8"/>
    </row>
    <row r="94" spans="1:14" x14ac:dyDescent="0.25">
      <c r="A94" s="20">
        <f>BPU!A712</f>
        <v>1030</v>
      </c>
      <c r="B94" s="67" t="str">
        <f>BPU!B712</f>
        <v>Etaiement provisoire des bajoyers</v>
      </c>
      <c r="C94" s="8" t="str">
        <f>BPU!B717</f>
        <v>Le Forfait ...............................................................................</v>
      </c>
      <c r="D94" s="7"/>
      <c r="E94" s="7"/>
      <c r="F94" s="7"/>
      <c r="G94" s="7"/>
      <c r="H94" s="7"/>
      <c r="I94" s="7"/>
      <c r="J94" s="19"/>
      <c r="K94" s="53">
        <v>2</v>
      </c>
      <c r="L94" s="22"/>
      <c r="M94" s="8"/>
    </row>
    <row r="95" spans="1:14" x14ac:dyDescent="0.25">
      <c r="A95" s="20">
        <f>BPU!A720</f>
        <v>1040</v>
      </c>
      <c r="B95" s="67" t="str">
        <f>BPU!B720</f>
        <v>Démolition de couronnement</v>
      </c>
      <c r="C95" s="8" t="str">
        <f>BPU!B725</f>
        <v>Le m3 .........................................................................................</v>
      </c>
      <c r="D95" s="7"/>
      <c r="E95" s="7"/>
      <c r="F95" s="7"/>
      <c r="G95" s="7"/>
      <c r="H95" s="7"/>
      <c r="I95" s="7"/>
      <c r="J95" s="7"/>
      <c r="K95" s="53">
        <v>43</v>
      </c>
      <c r="L95" s="8"/>
      <c r="M95" s="8"/>
    </row>
    <row r="96" spans="1:14" x14ac:dyDescent="0.25">
      <c r="A96" s="20">
        <f>BPU!A728</f>
        <v>1050</v>
      </c>
      <c r="B96" s="67" t="str">
        <f>BPU!B728</f>
        <v>Sciage du bajoyer</v>
      </c>
      <c r="C96" s="8" t="str">
        <f>BPU!B733</f>
        <v>Le ml .........................................................................................</v>
      </c>
      <c r="D96" s="7"/>
      <c r="E96" s="7"/>
      <c r="F96" s="7"/>
      <c r="G96" s="7"/>
      <c r="H96" s="7"/>
      <c r="I96" s="7"/>
      <c r="J96" s="7"/>
      <c r="K96" s="53">
        <v>60</v>
      </c>
      <c r="L96" s="8"/>
      <c r="M96" s="8"/>
    </row>
    <row r="97" spans="1:13" x14ac:dyDescent="0.25">
      <c r="A97" s="23">
        <f>BPU!A736</f>
        <v>1060</v>
      </c>
      <c r="B97" s="67" t="str">
        <f>BPU!B736</f>
        <v>Démolition de bajoyer</v>
      </c>
      <c r="C97" s="22" t="str">
        <f>BPU!B741</f>
        <v>Le m3 .........................................................................................</v>
      </c>
      <c r="D97" s="19"/>
      <c r="E97" s="19"/>
      <c r="F97" s="19"/>
      <c r="G97" s="19"/>
      <c r="H97" s="19"/>
      <c r="I97" s="19"/>
      <c r="J97" s="19"/>
      <c r="K97" s="157">
        <v>45.055999999999997</v>
      </c>
      <c r="L97" s="22"/>
      <c r="M97" s="8"/>
    </row>
    <row r="98" spans="1:13" x14ac:dyDescent="0.25">
      <c r="A98" s="23">
        <f>BPU!A744</f>
        <v>1070</v>
      </c>
      <c r="B98" s="67" t="str">
        <f>BPU!B744</f>
        <v>Bajoyer en béton armé</v>
      </c>
      <c r="C98" s="22" t="str">
        <f>BPU!B749</f>
        <v>Le m3 .........................................................................................</v>
      </c>
      <c r="D98" s="19"/>
      <c r="E98" s="19"/>
      <c r="F98" s="19"/>
      <c r="G98" s="19"/>
      <c r="H98" s="19"/>
      <c r="I98" s="19"/>
      <c r="J98" s="19"/>
      <c r="K98" s="157">
        <v>44.351999999999997</v>
      </c>
      <c r="L98" s="8"/>
      <c r="M98" s="8"/>
    </row>
    <row r="99" spans="1:13" x14ac:dyDescent="0.25">
      <c r="A99" s="23">
        <f>BPU!A752</f>
        <v>1080</v>
      </c>
      <c r="B99" s="67" t="str">
        <f>BPU!B752</f>
        <v>Couronnement en béton armé désactivé</v>
      </c>
      <c r="C99" s="22" t="str">
        <f>BPU!B757</f>
        <v>Le m3 .........................................................................................</v>
      </c>
      <c r="D99" s="19"/>
      <c r="E99" s="19"/>
      <c r="F99" s="19"/>
      <c r="G99" s="19"/>
      <c r="H99" s="19"/>
      <c r="I99" s="19"/>
      <c r="J99" s="19"/>
      <c r="K99" s="53">
        <v>37.5</v>
      </c>
      <c r="L99" s="8"/>
      <c r="M99" s="8"/>
    </row>
    <row r="100" spans="1:13" x14ac:dyDescent="0.25">
      <c r="A100" s="23">
        <f>BPU!A760</f>
        <v>1090</v>
      </c>
      <c r="B100" s="67" t="str">
        <f>BPU!B760</f>
        <v>Fosse à crémaillère en béton armé désactivé</v>
      </c>
      <c r="C100" s="22" t="str">
        <f>BPU!B765</f>
        <v>L'unité ...............................................................................</v>
      </c>
      <c r="D100" s="19"/>
      <c r="E100" s="19"/>
      <c r="F100" s="19"/>
      <c r="G100" s="19"/>
      <c r="H100" s="19"/>
      <c r="I100" s="19"/>
      <c r="J100" s="19"/>
      <c r="K100" s="53">
        <v>4</v>
      </c>
      <c r="L100" s="8"/>
      <c r="M100" s="8"/>
    </row>
    <row r="101" spans="1:13" x14ac:dyDescent="0.25">
      <c r="A101" s="23">
        <f>BPU!A768</f>
        <v>1100</v>
      </c>
      <c r="B101" s="67" t="str">
        <f>BPU!B768</f>
        <v>Plus-value pour matrice type pierre</v>
      </c>
      <c r="C101" s="22" t="str">
        <f>BPU!B773</f>
        <v>L'unité ...............................................................................</v>
      </c>
      <c r="D101" s="19"/>
      <c r="E101" s="19"/>
      <c r="F101" s="19"/>
      <c r="G101" s="19"/>
      <c r="H101" s="19"/>
      <c r="I101" s="19"/>
      <c r="J101" s="19"/>
      <c r="K101" s="53">
        <v>4</v>
      </c>
      <c r="L101" s="8"/>
      <c r="M101" s="8"/>
    </row>
    <row r="102" spans="1:13" x14ac:dyDescent="0.25">
      <c r="A102" s="23">
        <f>BPU!A776</f>
        <v>1110</v>
      </c>
      <c r="B102" s="67" t="str">
        <f>BPU!B776</f>
        <v>Purge et rejointoiement de maçonnerie</v>
      </c>
      <c r="C102" s="22" t="str">
        <f>BPU!B781</f>
        <v>Le m² .........................................................................................</v>
      </c>
      <c r="D102" s="19"/>
      <c r="E102" s="19"/>
      <c r="F102" s="19"/>
      <c r="G102" s="19"/>
      <c r="H102" s="64"/>
      <c r="I102" s="19"/>
      <c r="J102" s="19"/>
      <c r="K102" s="53">
        <v>304.95999999999998</v>
      </c>
      <c r="L102" s="8"/>
      <c r="M102" s="8"/>
    </row>
    <row r="103" spans="1:13" x14ac:dyDescent="0.25">
      <c r="A103" s="23">
        <f>BPU!A784</f>
        <v>1120</v>
      </c>
      <c r="B103" s="67" t="str">
        <f>BPU!B784</f>
        <v>Fourniture et mise en œuvre de pierre</v>
      </c>
      <c r="C103" s="22" t="str">
        <f>BPU!B789</f>
        <v>Le m² .........................................................................................</v>
      </c>
      <c r="D103" s="19"/>
      <c r="E103" s="19"/>
      <c r="F103" s="19"/>
      <c r="G103" s="19"/>
      <c r="H103" s="19"/>
      <c r="I103" s="19"/>
      <c r="J103" s="19"/>
      <c r="K103" s="157">
        <v>13.045999999999999</v>
      </c>
      <c r="L103" s="8"/>
      <c r="M103" s="8"/>
    </row>
    <row r="104" spans="1:13" x14ac:dyDescent="0.25">
      <c r="A104" s="23">
        <f>BPU!A792</f>
        <v>1130</v>
      </c>
      <c r="B104" s="67" t="str">
        <f>BPU!B792</f>
        <v>Sciage de bajoyer horizontal</v>
      </c>
      <c r="C104" s="22" t="str">
        <f>BPU!B797</f>
        <v>Le ml .........................................................................................</v>
      </c>
      <c r="D104" s="19"/>
      <c r="E104" s="19"/>
      <c r="F104" s="19"/>
      <c r="G104" s="88"/>
      <c r="H104" s="19"/>
      <c r="I104" s="89"/>
      <c r="J104" s="19"/>
      <c r="K104" s="53">
        <v>48</v>
      </c>
      <c r="L104" s="8"/>
      <c r="M104" s="8"/>
    </row>
    <row r="105" spans="1:13" x14ac:dyDescent="0.25">
      <c r="A105" s="23">
        <f>BPU!A800</f>
        <v>1140</v>
      </c>
      <c r="B105" s="67" t="str">
        <f>BPU!B800</f>
        <v>Démolition de bajoyer horizontal</v>
      </c>
      <c r="C105" s="22" t="str">
        <f>BPU!B805</f>
        <v>Le m3 .........................................................................................</v>
      </c>
      <c r="D105" s="19"/>
      <c r="E105" s="19"/>
      <c r="F105" s="19"/>
      <c r="G105" s="88"/>
      <c r="H105" s="19"/>
      <c r="I105" s="89"/>
      <c r="J105" s="19"/>
      <c r="K105" s="53">
        <v>5.76</v>
      </c>
      <c r="L105" s="8"/>
      <c r="M105" s="8"/>
    </row>
    <row r="106" spans="1:13" x14ac:dyDescent="0.25">
      <c r="A106" s="23">
        <f>BPU!A808</f>
        <v>1150</v>
      </c>
      <c r="B106" s="67" t="str">
        <f>BPU!B808</f>
        <v>Cheminement en béton désactivé</v>
      </c>
      <c r="C106" s="22" t="str">
        <f>BPU!B813</f>
        <v>Le m3 .........................................................................................</v>
      </c>
      <c r="D106" s="19"/>
      <c r="E106" s="19"/>
      <c r="F106" s="19"/>
      <c r="G106" s="88"/>
      <c r="H106" s="19"/>
      <c r="I106" s="89"/>
      <c r="J106" s="19"/>
      <c r="K106" s="158">
        <v>3.2639999999999998</v>
      </c>
      <c r="L106" s="8"/>
      <c r="M106" s="8"/>
    </row>
    <row r="107" spans="1:13" x14ac:dyDescent="0.25">
      <c r="A107" s="23">
        <f>BPU!A816</f>
        <v>1160</v>
      </c>
      <c r="B107" s="67" t="str">
        <f>BPU!B816</f>
        <v>Mise en œuvre de chardonnet métallique</v>
      </c>
      <c r="C107" s="22" t="str">
        <f>BPU!B821</f>
        <v>L'Unité ...............................................................................</v>
      </c>
      <c r="D107" s="19"/>
      <c r="E107" s="19"/>
      <c r="F107" s="19"/>
      <c r="G107" s="19"/>
      <c r="H107" s="19"/>
      <c r="I107" s="19"/>
      <c r="J107" s="19"/>
      <c r="K107" s="88">
        <v>4</v>
      </c>
      <c r="L107" s="8"/>
      <c r="M107" s="8"/>
    </row>
    <row r="108" spans="1:13" x14ac:dyDescent="0.25">
      <c r="A108" s="23">
        <f>BPU!A824</f>
        <v>1170</v>
      </c>
      <c r="B108" s="80" t="str">
        <f>BPU!B824</f>
        <v>Démolition du faux-busc en place</v>
      </c>
      <c r="C108" s="22" t="str">
        <f>BPU!B829</f>
        <v>L'Unité...............................................................................</v>
      </c>
      <c r="D108" s="19"/>
      <c r="E108" s="19"/>
      <c r="F108" s="19"/>
      <c r="G108" s="19"/>
      <c r="H108" s="19"/>
      <c r="I108" s="19"/>
      <c r="J108" s="19"/>
      <c r="K108" s="88">
        <v>2</v>
      </c>
      <c r="L108" s="8"/>
      <c r="M108" s="8"/>
    </row>
    <row r="109" spans="1:13" ht="25.5" x14ac:dyDescent="0.25">
      <c r="A109" s="23">
        <f>BPU!A832</f>
        <v>1180</v>
      </c>
      <c r="B109" s="80" t="str">
        <f>BPU!B832</f>
        <v>Mise en œuvre, scellement et bétonnage de faux-busc métallique</v>
      </c>
      <c r="C109" s="22" t="str">
        <f>BPU!B837</f>
        <v>L'Unité...............................................................................</v>
      </c>
      <c r="D109" s="19"/>
      <c r="E109" s="19"/>
      <c r="F109" s="19"/>
      <c r="G109" s="19"/>
      <c r="H109" s="19"/>
      <c r="I109" s="19"/>
      <c r="J109" s="19"/>
      <c r="K109" s="88">
        <v>2</v>
      </c>
      <c r="L109" s="8"/>
      <c r="M109" s="8"/>
    </row>
    <row r="110" spans="1:13" x14ac:dyDescent="0.25">
      <c r="A110" s="23">
        <f>BPU!A840</f>
        <v>1190</v>
      </c>
      <c r="B110" s="80" t="str">
        <f>BPU!B840</f>
        <v>Reprise de trou dans le radier</v>
      </c>
      <c r="C110" s="22" t="str">
        <f>BPU!B845</f>
        <v>L'Unité...............................................................................</v>
      </c>
      <c r="D110" s="19"/>
      <c r="E110" s="19"/>
      <c r="F110" s="19"/>
      <c r="G110" s="19"/>
      <c r="H110" s="19"/>
      <c r="I110" s="19"/>
      <c r="J110" s="19"/>
      <c r="K110" s="88">
        <v>5</v>
      </c>
      <c r="L110" s="8"/>
      <c r="M110" s="8"/>
    </row>
    <row r="111" spans="1:13" x14ac:dyDescent="0.25">
      <c r="A111" s="23">
        <f>BPU!A848</f>
        <v>1200</v>
      </c>
      <c r="B111" s="80" t="str">
        <f>BPU!B848</f>
        <v>Comblement de cavité (barre à talon)</v>
      </c>
      <c r="C111" s="22" t="str">
        <f>BPU!B853</f>
        <v>Le m3 .........................................................................................</v>
      </c>
      <c r="D111" s="19"/>
      <c r="E111" s="19"/>
      <c r="F111" s="19"/>
      <c r="G111" s="19"/>
      <c r="H111" s="19"/>
      <c r="I111" s="19"/>
      <c r="J111" s="19"/>
      <c r="K111" s="88">
        <v>7.8</v>
      </c>
      <c r="L111" s="8"/>
      <c r="M111" s="8"/>
    </row>
    <row r="112" spans="1:13" x14ac:dyDescent="0.25">
      <c r="A112" s="23">
        <f>BPU!A856</f>
        <v>1210</v>
      </c>
      <c r="B112" s="80" t="str">
        <f>BPU!B856</f>
        <v>Reprise du radier en aval de la tête amont</v>
      </c>
      <c r="C112" s="22" t="str">
        <f>BPU!B861</f>
        <v>Le Forfait ...............................................................................</v>
      </c>
      <c r="D112" s="19"/>
      <c r="E112" s="19"/>
      <c r="F112" s="19"/>
      <c r="G112" s="19"/>
      <c r="H112" s="19"/>
      <c r="I112" s="19"/>
      <c r="J112" s="19"/>
      <c r="K112" s="88">
        <v>1</v>
      </c>
      <c r="L112" s="8"/>
      <c r="M112" s="8"/>
    </row>
    <row r="113" spans="1:14" x14ac:dyDescent="0.25">
      <c r="A113" s="4"/>
      <c r="B113" s="16" t="str">
        <f>BPU!B863</f>
        <v>ELECTRICITE ET RESEAUX YC TRANCHEES POUR PASSAGE TÊTE AMONT / TÊTE AVAL</v>
      </c>
      <c r="C113" s="18"/>
      <c r="D113" s="18"/>
      <c r="E113" s="18"/>
      <c r="F113" s="18"/>
      <c r="G113" s="18"/>
      <c r="H113" s="18"/>
      <c r="I113" s="18"/>
      <c r="J113" s="18"/>
      <c r="K113" s="92"/>
      <c r="L113" s="18"/>
      <c r="M113" s="94"/>
      <c r="N113" s="12">
        <f>SUM(M114:M127)</f>
        <v>0</v>
      </c>
    </row>
    <row r="114" spans="1:14" x14ac:dyDescent="0.25">
      <c r="A114" s="23">
        <f>BPU!A865</f>
        <v>1300</v>
      </c>
      <c r="B114" s="80" t="str">
        <f>BPU!B865</f>
        <v>Dépose des câbles et évacuation</v>
      </c>
      <c r="C114" s="22" t="str">
        <f>BPU!B870</f>
        <v>Le Forfait ...............................................................................</v>
      </c>
      <c r="D114" s="19"/>
      <c r="E114" s="19"/>
      <c r="F114" s="19"/>
      <c r="G114" s="19"/>
      <c r="H114" s="19"/>
      <c r="I114" s="19"/>
      <c r="J114" s="19"/>
      <c r="K114" s="88">
        <v>1</v>
      </c>
      <c r="L114" s="22"/>
      <c r="M114" s="8"/>
    </row>
    <row r="115" spans="1:14" x14ac:dyDescent="0.25">
      <c r="A115" s="23">
        <f>BPU!A873</f>
        <v>1310</v>
      </c>
      <c r="B115" s="80" t="str">
        <f>BPU!B873</f>
        <v>Dépose de chambre de tirage</v>
      </c>
      <c r="C115" s="22" t="str">
        <f>BPU!B878</f>
        <v>L'Unité...............................................................................</v>
      </c>
      <c r="D115" s="19"/>
      <c r="E115" s="19"/>
      <c r="F115" s="19"/>
      <c r="G115" s="19"/>
      <c r="H115" s="19"/>
      <c r="I115" s="19"/>
      <c r="J115" s="19"/>
      <c r="K115" s="88">
        <v>2</v>
      </c>
      <c r="L115" s="22"/>
      <c r="M115" s="8"/>
    </row>
    <row r="116" spans="1:14" x14ac:dyDescent="0.25">
      <c r="A116" s="23">
        <f>BPU!A881</f>
        <v>1320</v>
      </c>
      <c r="B116" s="80" t="str">
        <f>BPU!B881</f>
        <v>Saignée dans la maçonnerie pour fourreau</v>
      </c>
      <c r="C116" s="22" t="str">
        <f>BPU!B886</f>
        <v>Le ml .........................................................................................</v>
      </c>
      <c r="D116" s="19"/>
      <c r="E116" s="19"/>
      <c r="F116" s="19"/>
      <c r="G116" s="19"/>
      <c r="H116" s="19"/>
      <c r="I116" s="19"/>
      <c r="J116" s="19"/>
      <c r="K116" s="88">
        <v>28</v>
      </c>
      <c r="L116" s="22"/>
      <c r="M116" s="8"/>
    </row>
    <row r="117" spans="1:14" ht="25.5" x14ac:dyDescent="0.25">
      <c r="A117" s="23">
        <f>BPU!A889</f>
        <v>1330</v>
      </c>
      <c r="B117" s="67" t="str">
        <f>BPU!B889</f>
        <v>Fourniture et mise en œuvre de caniveau large avec tôle de fermeture</v>
      </c>
      <c r="C117" s="22" t="str">
        <f>BPU!B894</f>
        <v>Le ml .........................................................................................</v>
      </c>
      <c r="D117" s="19"/>
      <c r="E117" s="19"/>
      <c r="F117" s="19"/>
      <c r="G117" s="19"/>
      <c r="H117" s="19"/>
      <c r="I117" s="19"/>
      <c r="J117" s="19"/>
      <c r="K117" s="53">
        <v>48</v>
      </c>
      <c r="L117" s="22"/>
      <c r="M117" s="8"/>
    </row>
    <row r="118" spans="1:14" ht="25.5" x14ac:dyDescent="0.25">
      <c r="A118" s="23">
        <f>BPU!A897</f>
        <v>1340</v>
      </c>
      <c r="B118" s="67" t="str">
        <f>BPU!B897</f>
        <v>Fourniture et mise en œuvre de caniveau moyen avec tôle de fermeture</v>
      </c>
      <c r="C118" s="22" t="str">
        <f>BPU!B902</f>
        <v>Le ml .........................................................................................</v>
      </c>
      <c r="D118" s="19"/>
      <c r="E118" s="19"/>
      <c r="F118" s="19"/>
      <c r="G118" s="19"/>
      <c r="H118" s="19"/>
      <c r="I118" s="19"/>
      <c r="J118" s="19"/>
      <c r="K118" s="53">
        <v>18</v>
      </c>
      <c r="L118" s="22"/>
      <c r="M118" s="8"/>
    </row>
    <row r="119" spans="1:14" x14ac:dyDescent="0.25">
      <c r="A119" s="23">
        <f>BPU!A905</f>
        <v>1350</v>
      </c>
      <c r="B119" s="80" t="str">
        <f>BPU!B905</f>
        <v>Terrassement et évacuation en décharge</v>
      </c>
      <c r="C119" s="22" t="str">
        <f>BPU!B910</f>
        <v>Le m3 .........................................................................................</v>
      </c>
      <c r="D119" s="19"/>
      <c r="E119" s="19"/>
      <c r="F119" s="19"/>
      <c r="G119" s="19"/>
      <c r="H119" s="19"/>
      <c r="I119" s="19"/>
      <c r="J119" s="111"/>
      <c r="K119" s="88">
        <v>12.96</v>
      </c>
      <c r="L119" s="22"/>
      <c r="M119" s="8"/>
    </row>
    <row r="120" spans="1:14" ht="25.5" x14ac:dyDescent="0.25">
      <c r="A120" s="23">
        <f>BPU!A913</f>
        <v>1360</v>
      </c>
      <c r="B120" s="80" t="str">
        <f>BPU!B913</f>
        <v>Fourniture et mise en œuvre de chambre de tirage K2C</v>
      </c>
      <c r="C120" s="22" t="str">
        <f>BPU!B918</f>
        <v>L'Unité .........................................................................................</v>
      </c>
      <c r="D120" s="19"/>
      <c r="E120" s="19"/>
      <c r="F120" s="19"/>
      <c r="G120" s="19"/>
      <c r="H120" s="19"/>
      <c r="I120" s="19"/>
      <c r="J120" s="19"/>
      <c r="K120" s="88">
        <v>7</v>
      </c>
      <c r="L120" s="22"/>
      <c r="M120" s="8"/>
    </row>
    <row r="121" spans="1:14" ht="25.5" x14ac:dyDescent="0.25">
      <c r="A121" s="23">
        <f>BPU!A921</f>
        <v>1370</v>
      </c>
      <c r="B121" s="80" t="str">
        <f>BPU!B921</f>
        <v>Fourniture et mise en œuvre de chambre de tirage L1T</v>
      </c>
      <c r="C121" s="22" t="str">
        <f>BPU!B926</f>
        <v>L'Unité .........................................................................................</v>
      </c>
      <c r="D121" s="19"/>
      <c r="E121" s="19"/>
      <c r="F121" s="19"/>
      <c r="G121" s="19"/>
      <c r="H121" s="19"/>
      <c r="I121" s="19"/>
      <c r="J121" s="111"/>
      <c r="K121" s="88">
        <v>2</v>
      </c>
      <c r="L121" s="22"/>
      <c r="M121" s="8"/>
    </row>
    <row r="122" spans="1:14" x14ac:dyDescent="0.25">
      <c r="A122" s="23">
        <f>BPU!A929</f>
        <v>1380</v>
      </c>
      <c r="B122" s="80" t="str">
        <f>BPU!B929</f>
        <v>Tranchée sur espace enherbé</v>
      </c>
      <c r="C122" s="22" t="str">
        <f>BPU!B934</f>
        <v>Le ml .........................................................................................</v>
      </c>
      <c r="D122" s="19"/>
      <c r="E122" s="19"/>
      <c r="F122" s="19"/>
      <c r="G122" s="19"/>
      <c r="H122" s="19"/>
      <c r="I122" s="19"/>
      <c r="J122" s="19"/>
      <c r="K122" s="88">
        <v>110</v>
      </c>
      <c r="L122" s="22"/>
      <c r="M122" s="8"/>
    </row>
    <row r="123" spans="1:14" x14ac:dyDescent="0.25">
      <c r="A123" s="23">
        <f>BPU!A937</f>
        <v>1390</v>
      </c>
      <c r="B123" s="80" t="str">
        <f>BPU!B937</f>
        <v>Tranchée sur voirie</v>
      </c>
      <c r="C123" s="22" t="str">
        <f>BPU!B942</f>
        <v>Le ml .........................................................................................</v>
      </c>
      <c r="D123" s="19"/>
      <c r="E123" s="19"/>
      <c r="F123" s="19"/>
      <c r="G123" s="19"/>
      <c r="H123" s="19"/>
      <c r="I123" s="19"/>
      <c r="J123" s="19"/>
      <c r="K123" s="88">
        <v>10</v>
      </c>
      <c r="L123" s="22"/>
      <c r="M123" s="8"/>
    </row>
    <row r="124" spans="1:14" x14ac:dyDescent="0.25">
      <c r="A124" s="23">
        <f>BPU!A945</f>
        <v>1400</v>
      </c>
      <c r="B124" s="80" t="str">
        <f>BPU!B945</f>
        <v>Fourniture et mise en œuvre de fourreau TPC 90 mm</v>
      </c>
      <c r="C124" s="22" t="str">
        <f>BPU!B950</f>
        <v>Le ml .........................................................................................</v>
      </c>
      <c r="D124" s="19"/>
      <c r="E124" s="19"/>
      <c r="F124" s="19"/>
      <c r="G124" s="19"/>
      <c r="H124" s="19"/>
      <c r="I124" s="19"/>
      <c r="J124" s="19"/>
      <c r="K124" s="88">
        <v>565</v>
      </c>
      <c r="L124" s="22"/>
      <c r="M124" s="8"/>
    </row>
    <row r="125" spans="1:14" x14ac:dyDescent="0.25">
      <c r="A125" s="23">
        <f>BPU!A953</f>
        <v>1410</v>
      </c>
      <c r="B125" s="67" t="str">
        <f>BPU!B953</f>
        <v>Fourniture et mise en œuvre de fourreau TPC110</v>
      </c>
      <c r="C125" s="22" t="str">
        <f>BPU!B958</f>
        <v>Le ml .........................................................................................</v>
      </c>
      <c r="D125" s="19"/>
      <c r="E125" s="19"/>
      <c r="F125" s="19"/>
      <c r="G125" s="19"/>
      <c r="H125" s="19"/>
      <c r="I125" s="19"/>
      <c r="J125" s="19"/>
      <c r="K125" s="88">
        <v>820</v>
      </c>
      <c r="L125" s="22"/>
      <c r="M125" s="8"/>
    </row>
    <row r="126" spans="1:14" x14ac:dyDescent="0.25">
      <c r="A126" s="23">
        <f>BPU!A961</f>
        <v>1420</v>
      </c>
      <c r="B126" s="80" t="str">
        <f>BPU!B961</f>
        <v>Fourniture et mise en œuvre de câble</v>
      </c>
      <c r="C126" s="22" t="str">
        <f>BPU!B966</f>
        <v>Le forfait .........................................................................................</v>
      </c>
      <c r="D126" s="88"/>
      <c r="E126" s="19"/>
      <c r="F126" s="19"/>
      <c r="G126" s="19"/>
      <c r="H126" s="19"/>
      <c r="I126" s="19"/>
      <c r="J126" s="19"/>
      <c r="K126" s="88">
        <v>1</v>
      </c>
      <c r="L126" s="22"/>
      <c r="M126" s="8"/>
    </row>
    <row r="127" spans="1:14" x14ac:dyDescent="0.25">
      <c r="A127" s="23">
        <f>BPU!A969</f>
        <v>1430</v>
      </c>
      <c r="B127" s="67" t="str">
        <f>BPU!B969</f>
        <v>Raccordement électrique</v>
      </c>
      <c r="C127" s="22" t="str">
        <f>BPU!B974</f>
        <v>Le Forfait .........................................................................................</v>
      </c>
      <c r="D127" s="19"/>
      <c r="E127" s="19"/>
      <c r="F127" s="19"/>
      <c r="G127" s="19"/>
      <c r="H127" s="19"/>
      <c r="I127" s="19"/>
      <c r="J127" s="19"/>
      <c r="K127" s="88">
        <v>2</v>
      </c>
      <c r="L127" s="22"/>
      <c r="M127" s="8"/>
    </row>
    <row r="128" spans="1:14" x14ac:dyDescent="0.25">
      <c r="A128" s="4"/>
      <c r="B128" s="16" t="str">
        <f>BPU!B976</f>
        <v>REPOSE DES DES ELEMENTS DEPOSES</v>
      </c>
      <c r="C128" s="18"/>
      <c r="D128" s="18"/>
      <c r="E128" s="18"/>
      <c r="F128" s="18"/>
      <c r="G128" s="18"/>
      <c r="H128" s="18"/>
      <c r="I128" s="18"/>
      <c r="J128" s="18"/>
      <c r="K128" s="92"/>
      <c r="L128" s="18"/>
      <c r="M128" s="94"/>
      <c r="N128" s="12">
        <f>SUM(M129:M142)</f>
        <v>0</v>
      </c>
    </row>
    <row r="129" spans="1:14" x14ac:dyDescent="0.25">
      <c r="A129" s="23">
        <f>BPU!A978</f>
        <v>1500</v>
      </c>
      <c r="B129" s="80" t="str">
        <f>BPU!B978</f>
        <v>Reprise sur stock et pose des caillebotis des fosses</v>
      </c>
      <c r="C129" s="22" t="str">
        <f>BPU!B983</f>
        <v>Le Forfait ...............................................................................</v>
      </c>
      <c r="D129" s="19"/>
      <c r="E129" s="19"/>
      <c r="F129" s="19"/>
      <c r="G129" s="19"/>
      <c r="H129" s="19"/>
      <c r="I129" s="19"/>
      <c r="J129" s="19"/>
      <c r="K129" s="88">
        <v>1</v>
      </c>
      <c r="L129" s="22"/>
      <c r="M129" s="8"/>
    </row>
    <row r="130" spans="1:14" x14ac:dyDescent="0.25">
      <c r="A130" s="23">
        <f>BPU!A986</f>
        <v>1510</v>
      </c>
      <c r="B130" s="80" t="str">
        <f>BPU!B986</f>
        <v>Reprise sur stock et pose des potelets et câbles</v>
      </c>
      <c r="C130" s="22" t="str">
        <f>BPU!B991</f>
        <v>Le Forfait ...............................................................................</v>
      </c>
      <c r="D130" s="19"/>
      <c r="E130" s="19"/>
      <c r="F130" s="19"/>
      <c r="G130" s="19"/>
      <c r="H130" s="19"/>
      <c r="I130" s="19"/>
      <c r="J130" s="19"/>
      <c r="K130" s="88">
        <v>1</v>
      </c>
      <c r="L130" s="22"/>
      <c r="M130" s="8"/>
    </row>
    <row r="131" spans="1:14" x14ac:dyDescent="0.25">
      <c r="A131" s="23">
        <f>BPU!A994</f>
        <v>1520</v>
      </c>
      <c r="B131" s="80" t="str">
        <f>BPU!B994</f>
        <v>Reprise sur stock et pose du mobilier</v>
      </c>
      <c r="C131" s="22" t="str">
        <f>BPU!B999</f>
        <v>Le Forfait ...............................................................................</v>
      </c>
      <c r="D131" s="19"/>
      <c r="E131" s="19"/>
      <c r="F131" s="19"/>
      <c r="G131" s="19"/>
      <c r="H131" s="19"/>
      <c r="I131" s="19"/>
      <c r="J131" s="19"/>
      <c r="K131" s="88">
        <v>1</v>
      </c>
      <c r="L131" s="22"/>
      <c r="M131" s="8"/>
    </row>
    <row r="132" spans="1:14" x14ac:dyDescent="0.25">
      <c r="A132" s="23">
        <f>BPU!A1002</f>
        <v>1530</v>
      </c>
      <c r="B132" s="80" t="str">
        <f>BPU!B1002</f>
        <v>Reprise sur stock et pose de l'armoire de commande</v>
      </c>
      <c r="C132" s="22" t="str">
        <f>BPU!B1007</f>
        <v>L'Unité...............................................................................</v>
      </c>
      <c r="D132" s="19"/>
      <c r="E132" s="19"/>
      <c r="F132" s="19"/>
      <c r="G132" s="19"/>
      <c r="H132" s="19"/>
      <c r="I132" s="19"/>
      <c r="J132" s="19"/>
      <c r="K132" s="88">
        <v>2</v>
      </c>
      <c r="L132" s="22"/>
      <c r="M132" s="8"/>
    </row>
    <row r="133" spans="1:14" x14ac:dyDescent="0.25">
      <c r="A133" s="23">
        <f>BPU!A1010</f>
        <v>1540</v>
      </c>
      <c r="B133" s="80" t="str">
        <f>BPU!B1010</f>
        <v>Reprise sur stock et pose du coffret de proximité</v>
      </c>
      <c r="C133" s="22" t="str">
        <f>BPU!B1015</f>
        <v>L'Unité...............................................................................</v>
      </c>
      <c r="D133" s="19"/>
      <c r="E133" s="19"/>
      <c r="F133" s="19"/>
      <c r="G133" s="19"/>
      <c r="H133" s="19"/>
      <c r="I133" s="19"/>
      <c r="J133" s="19"/>
      <c r="K133" s="88">
        <v>2</v>
      </c>
      <c r="L133" s="22"/>
      <c r="M133" s="8"/>
    </row>
    <row r="134" spans="1:14" x14ac:dyDescent="0.25">
      <c r="A134" s="23">
        <f>BPU!A1018</f>
        <v>1550</v>
      </c>
      <c r="B134" s="80" t="str">
        <f>BPU!B1018</f>
        <v>Reprise sur stock et pose de la sonde de niveau</v>
      </c>
      <c r="C134" s="22" t="str">
        <f>BPU!B1023</f>
        <v>L'Unité...............................................................................</v>
      </c>
      <c r="D134" s="19"/>
      <c r="E134" s="19"/>
      <c r="F134" s="19"/>
      <c r="G134" s="19"/>
      <c r="H134" s="19"/>
      <c r="I134" s="19"/>
      <c r="J134" s="19"/>
      <c r="K134" s="88">
        <v>2</v>
      </c>
      <c r="L134" s="22"/>
      <c r="M134" s="8"/>
    </row>
    <row r="135" spans="1:14" x14ac:dyDescent="0.25">
      <c r="A135" s="23">
        <f>BPU!A1026</f>
        <v>1560</v>
      </c>
      <c r="B135" s="80" t="str">
        <f>BPU!B1026</f>
        <v>Reprise sur stock et pose de bollard</v>
      </c>
      <c r="C135" s="22" t="str">
        <f>BPU!B1031</f>
        <v>L'Unité...............................................................................</v>
      </c>
      <c r="D135" s="19"/>
      <c r="E135" s="19"/>
      <c r="F135" s="19"/>
      <c r="G135" s="19"/>
      <c r="H135" s="19"/>
      <c r="I135" s="19"/>
      <c r="J135" s="19"/>
      <c r="K135" s="88">
        <v>5</v>
      </c>
      <c r="L135" s="22"/>
      <c r="M135" s="8"/>
    </row>
    <row r="136" spans="1:14" ht="25.5" x14ac:dyDescent="0.25">
      <c r="A136" s="23">
        <f>BPU!A1034</f>
        <v>1570</v>
      </c>
      <c r="B136" s="80" t="str">
        <f>BPU!B1034</f>
        <v>Récupération au CMS de Joigny et pose de vérins de vantelle</v>
      </c>
      <c r="C136" s="22" t="str">
        <f>BPU!B1039</f>
        <v>L'Unité...............................................................................</v>
      </c>
      <c r="D136" s="19"/>
      <c r="E136" s="19"/>
      <c r="F136" s="19"/>
      <c r="G136" s="19"/>
      <c r="H136" s="19"/>
      <c r="I136" s="19"/>
      <c r="J136" s="19"/>
      <c r="K136" s="88">
        <v>8</v>
      </c>
      <c r="L136" s="22"/>
      <c r="M136" s="8"/>
    </row>
    <row r="137" spans="1:14" ht="25.5" x14ac:dyDescent="0.25">
      <c r="A137" s="23">
        <f>BPU!A1042</f>
        <v>1580</v>
      </c>
      <c r="B137" s="80" t="str">
        <f>BPU!B1042</f>
        <v>Récupération au CMS de Joigny et pose de passerelle</v>
      </c>
      <c r="C137" s="22" t="str">
        <f>BPU!B1047</f>
        <v>L'Unité...............................................................................</v>
      </c>
      <c r="D137" s="19"/>
      <c r="E137" s="19"/>
      <c r="F137" s="19"/>
      <c r="G137" s="19"/>
      <c r="H137" s="19"/>
      <c r="I137" s="19"/>
      <c r="J137" s="19"/>
      <c r="K137" s="88">
        <v>4</v>
      </c>
      <c r="L137" s="22"/>
      <c r="M137" s="8"/>
    </row>
    <row r="138" spans="1:14" ht="25.5" x14ac:dyDescent="0.25">
      <c r="A138" s="23">
        <f>BPU!A1050</f>
        <v>1590</v>
      </c>
      <c r="B138" s="80" t="str">
        <f>BPU!B1050</f>
        <v>Récupération au CMS de Joigny et pose des crémaillères</v>
      </c>
      <c r="C138" s="22" t="str">
        <f>BPU!B1055</f>
        <v>L'Unité...............................................................................</v>
      </c>
      <c r="D138" s="19"/>
      <c r="E138" s="19"/>
      <c r="F138" s="19"/>
      <c r="G138" s="19"/>
      <c r="H138" s="19"/>
      <c r="I138" s="19"/>
      <c r="J138" s="19"/>
      <c r="K138" s="88">
        <v>4</v>
      </c>
      <c r="L138" s="22"/>
      <c r="M138" s="8"/>
    </row>
    <row r="139" spans="1:14" ht="25.5" x14ac:dyDescent="0.25">
      <c r="A139" s="23">
        <f>BPU!A1058</f>
        <v>1600</v>
      </c>
      <c r="B139" s="80" t="str">
        <f>BPU!B1058</f>
        <v xml:space="preserve">Récupération au CMS de Joigny et pose des bornes de manœuvre </v>
      </c>
      <c r="C139" s="22" t="str">
        <f>BPU!B1063</f>
        <v>L'Unité...............................................................................</v>
      </c>
      <c r="D139" s="19"/>
      <c r="E139" s="19"/>
      <c r="F139" s="19"/>
      <c r="G139" s="19"/>
      <c r="H139" s="19"/>
      <c r="I139" s="19"/>
      <c r="J139" s="19"/>
      <c r="K139" s="88">
        <v>4</v>
      </c>
      <c r="L139" s="22"/>
      <c r="M139" s="8"/>
    </row>
    <row r="140" spans="1:14" x14ac:dyDescent="0.25">
      <c r="A140" s="23">
        <f>BPU!A1066</f>
        <v>1610</v>
      </c>
      <c r="B140" s="80" t="str">
        <f>BPU!B1066</f>
        <v>Reprise sur stock et pose des lisses et poteaux bois</v>
      </c>
      <c r="C140" s="22" t="str">
        <f>BPU!B1071</f>
        <v>Le Forfait ...............................................................................</v>
      </c>
      <c r="D140" s="19"/>
      <c r="E140" s="19"/>
      <c r="F140" s="19"/>
      <c r="G140" s="19"/>
      <c r="H140" s="19"/>
      <c r="I140" s="19"/>
      <c r="J140" s="19"/>
      <c r="K140" s="88">
        <v>1</v>
      </c>
      <c r="L140" s="22"/>
      <c r="M140" s="8"/>
    </row>
    <row r="141" spans="1:14" x14ac:dyDescent="0.25">
      <c r="A141" s="23">
        <f>BPU!A1074</f>
        <v>1620</v>
      </c>
      <c r="B141" s="80" t="str">
        <f>BPU!B1074</f>
        <v>Reprise des candélabres et repose</v>
      </c>
      <c r="C141" s="22" t="str">
        <f>BPU!B1079</f>
        <v>L'Unité .........................................................................................</v>
      </c>
      <c r="D141" s="19"/>
      <c r="E141" s="19"/>
      <c r="F141" s="19"/>
      <c r="G141" s="19"/>
      <c r="H141" s="19"/>
      <c r="I141" s="19"/>
      <c r="J141" s="19"/>
      <c r="K141" s="88">
        <v>4</v>
      </c>
      <c r="L141" s="22"/>
      <c r="M141" s="8"/>
    </row>
    <row r="142" spans="1:14" x14ac:dyDescent="0.25">
      <c r="A142" s="23">
        <f>BPU!A1082</f>
        <v>1630</v>
      </c>
      <c r="B142" s="80" t="str">
        <f>BPU!B1082</f>
        <v>Remise en état du site de la base-vie</v>
      </c>
      <c r="C142" s="22" t="str">
        <f>BPU!B1087</f>
        <v>Le Forfait ...............................................................................</v>
      </c>
      <c r="D142" s="19"/>
      <c r="E142" s="19"/>
      <c r="F142" s="19"/>
      <c r="G142" s="19"/>
      <c r="H142" s="19"/>
      <c r="I142" s="19"/>
      <c r="J142" s="19"/>
      <c r="K142" s="88">
        <v>1</v>
      </c>
      <c r="L142" s="22"/>
      <c r="M142" s="8"/>
    </row>
    <row r="143" spans="1:14" x14ac:dyDescent="0.25">
      <c r="A143" s="4"/>
      <c r="B143" s="16" t="str">
        <f>BPU!B1089</f>
        <v>TRAVERSEE SOUS FLUVIALE</v>
      </c>
      <c r="C143" s="18"/>
      <c r="D143" s="18"/>
      <c r="E143" s="18"/>
      <c r="F143" s="18"/>
      <c r="G143" s="18"/>
      <c r="H143" s="18"/>
      <c r="I143" s="18"/>
      <c r="J143" s="18"/>
      <c r="K143" s="92"/>
      <c r="L143" s="18"/>
      <c r="M143" s="94"/>
      <c r="N143" s="12">
        <f>SUM(M144:M145)</f>
        <v>0</v>
      </c>
    </row>
    <row r="144" spans="1:14" x14ac:dyDescent="0.25">
      <c r="A144" s="23">
        <f>BPU!A953</f>
        <v>1410</v>
      </c>
      <c r="B144" s="80" t="str">
        <f>BPU!B953</f>
        <v>Fourniture et mise en œuvre de fourreau TPC110</v>
      </c>
      <c r="C144" s="22" t="str">
        <f>BPU!B958</f>
        <v>Le ml .........................................................................................</v>
      </c>
      <c r="D144" s="19"/>
      <c r="E144" s="19"/>
      <c r="F144" s="19"/>
      <c r="G144" s="19"/>
      <c r="H144" s="19"/>
      <c r="I144" s="19"/>
      <c r="J144" s="19"/>
      <c r="K144" s="88">
        <v>420</v>
      </c>
      <c r="L144" s="22"/>
      <c r="M144" s="8"/>
    </row>
    <row r="145" spans="1:14" x14ac:dyDescent="0.25">
      <c r="A145" s="23">
        <f>BPU!A1091</f>
        <v>1700</v>
      </c>
      <c r="B145" s="80" t="str">
        <f>BPU!B1091</f>
        <v>Traversée sous-fluviale</v>
      </c>
      <c r="C145" s="22" t="str">
        <f>BPU!B1096</f>
        <v>L'Unité .........................................................................................</v>
      </c>
      <c r="D145" s="19"/>
      <c r="E145" s="19"/>
      <c r="F145" s="19"/>
      <c r="G145" s="19"/>
      <c r="H145" s="19"/>
      <c r="I145" s="19"/>
      <c r="J145" s="19"/>
      <c r="K145" s="88">
        <v>2</v>
      </c>
      <c r="L145" s="22"/>
      <c r="M145" s="8"/>
    </row>
    <row r="146" spans="1:14" s="104" customFormat="1" ht="15.75" customHeight="1" x14ac:dyDescent="0.25">
      <c r="A146" s="154" t="str">
        <f>BPU!B1098</f>
        <v>TRANCHE OPTIONNELLE N°1 : PLATEFORME EN ENCORBELLEMENT</v>
      </c>
      <c r="B146" s="155"/>
      <c r="C146" s="155"/>
      <c r="D146" s="155"/>
      <c r="E146" s="155"/>
      <c r="F146" s="155"/>
      <c r="G146" s="155"/>
      <c r="H146" s="155"/>
      <c r="I146" s="155"/>
      <c r="J146" s="155"/>
      <c r="K146" s="155"/>
      <c r="L146" s="155"/>
      <c r="M146" s="156"/>
      <c r="N146" s="103">
        <f>M147</f>
        <v>0</v>
      </c>
    </row>
    <row r="147" spans="1:14" x14ac:dyDescent="0.25">
      <c r="A147" s="23">
        <f>BPU!A1100</f>
        <v>1800</v>
      </c>
      <c r="B147" s="80" t="str">
        <f>BPU!B1100</f>
        <v>Plateforme en encorbellement</v>
      </c>
      <c r="C147" s="22" t="str">
        <f>BPU!B1105</f>
        <v>L'Unité .........................................................................................</v>
      </c>
      <c r="D147" s="19"/>
      <c r="E147" s="19"/>
      <c r="F147" s="19"/>
      <c r="G147" s="19"/>
      <c r="H147" s="19"/>
      <c r="I147" s="19"/>
      <c r="J147" s="19"/>
      <c r="K147" s="88">
        <v>2</v>
      </c>
      <c r="L147" s="22"/>
      <c r="M147" s="8"/>
    </row>
    <row r="148" spans="1:14" s="104" customFormat="1" ht="15.75" customHeight="1" x14ac:dyDescent="0.25">
      <c r="A148" s="152" t="str">
        <f>BPU!B1107</f>
        <v>TRANCHE OPTIONNELLE N°2 : CANDELABRES ET MASSIFS SUPPORTS</v>
      </c>
      <c r="B148" s="152"/>
      <c r="C148" s="152"/>
      <c r="D148" s="152"/>
      <c r="E148" s="152"/>
      <c r="F148" s="152"/>
      <c r="G148" s="152"/>
      <c r="H148" s="152"/>
      <c r="I148" s="152"/>
      <c r="J148" s="152"/>
      <c r="K148" s="152"/>
      <c r="L148" s="152"/>
      <c r="M148" s="152"/>
      <c r="N148" s="103">
        <f>SUM(M149:M152)</f>
        <v>0</v>
      </c>
    </row>
    <row r="149" spans="1:14" x14ac:dyDescent="0.25">
      <c r="A149" s="23">
        <f>BPU!A1109</f>
        <v>1900</v>
      </c>
      <c r="B149" s="67" t="str">
        <f>BPU!B1109</f>
        <v>Fourniture et mise en œuvre de candélabre</v>
      </c>
      <c r="C149" s="22" t="str">
        <f>BPU!B1114</f>
        <v>L'Unité...............................................................................</v>
      </c>
      <c r="D149" s="19"/>
      <c r="E149" s="19"/>
      <c r="F149" s="19"/>
      <c r="G149" s="19"/>
      <c r="H149" s="19"/>
      <c r="I149" s="19"/>
      <c r="J149" s="19"/>
      <c r="K149" s="88">
        <v>4</v>
      </c>
      <c r="L149" s="22"/>
      <c r="M149" s="8"/>
    </row>
    <row r="150" spans="1:14" ht="25.5" x14ac:dyDescent="0.25">
      <c r="A150" s="23">
        <f>BPU!A1117</f>
        <v>1910</v>
      </c>
      <c r="B150" s="67" t="str">
        <f>BPU!B1117</f>
        <v>Démolition et évacuation massif support de candélabre</v>
      </c>
      <c r="C150" s="22" t="str">
        <f>BPU!B1122</f>
        <v>L'Unité...............................................................................</v>
      </c>
      <c r="D150" s="19"/>
      <c r="E150" s="19"/>
      <c r="F150" s="19"/>
      <c r="G150" s="19"/>
      <c r="H150" s="19"/>
      <c r="I150" s="19"/>
      <c r="J150" s="19"/>
      <c r="K150" s="88">
        <v>4</v>
      </c>
      <c r="L150" s="22"/>
      <c r="M150" s="8"/>
    </row>
    <row r="151" spans="1:14" x14ac:dyDescent="0.25">
      <c r="A151" s="23">
        <f>BPU!A1125</f>
        <v>1920</v>
      </c>
      <c r="B151" s="67" t="str">
        <f>BPU!B1125</f>
        <v>Massif béton support de candélabre</v>
      </c>
      <c r="C151" s="22" t="str">
        <f>BPU!B1130</f>
        <v>L'Unité...............................................................................</v>
      </c>
      <c r="D151" s="19"/>
      <c r="E151" s="19"/>
      <c r="F151" s="19"/>
      <c r="G151" s="19"/>
      <c r="H151" s="19"/>
      <c r="I151" s="19"/>
      <c r="J151" s="19"/>
      <c r="K151" s="88">
        <v>4</v>
      </c>
      <c r="L151" s="22"/>
      <c r="M151" s="8"/>
    </row>
    <row r="152" spans="1:14" x14ac:dyDescent="0.25">
      <c r="A152" s="23">
        <f>BPU!A1133</f>
        <v>1930</v>
      </c>
      <c r="B152" s="67" t="str">
        <f>BPU!B1133</f>
        <v>Moins-value sur prix 1620</v>
      </c>
      <c r="C152" s="22" t="str">
        <f>BPU!B1138</f>
        <v>L'Unité...............................................................................</v>
      </c>
      <c r="D152" s="19"/>
      <c r="E152" s="19"/>
      <c r="F152" s="19"/>
      <c r="G152" s="19"/>
      <c r="H152" s="19"/>
      <c r="I152" s="19"/>
      <c r="J152" s="19"/>
      <c r="K152" s="88">
        <v>4</v>
      </c>
      <c r="L152" s="22"/>
      <c r="M152" s="8"/>
    </row>
    <row r="153" spans="1:14" s="104" customFormat="1" x14ac:dyDescent="0.25">
      <c r="A153" s="152" t="str">
        <f>BPU!B1140</f>
        <v>TRANCHE OPTIONNELLE N°3 : ECHELLES DE SAS</v>
      </c>
      <c r="B153" s="152"/>
      <c r="C153" s="152"/>
      <c r="D153" s="152"/>
      <c r="E153" s="152"/>
      <c r="F153" s="152"/>
      <c r="G153" s="152"/>
      <c r="H153" s="152"/>
      <c r="I153" s="152"/>
      <c r="J153" s="152"/>
      <c r="K153" s="152"/>
      <c r="L153" s="152"/>
      <c r="M153" s="152"/>
      <c r="N153" s="103">
        <f>SUM(M154:M157)</f>
        <v>0</v>
      </c>
    </row>
    <row r="154" spans="1:14" x14ac:dyDescent="0.25">
      <c r="A154" s="23">
        <f>BPU!A1142</f>
        <v>2000</v>
      </c>
      <c r="B154" s="80" t="str">
        <f>BPU!B1142</f>
        <v>Dépose d'échelles métalliques</v>
      </c>
      <c r="C154" s="22" t="str">
        <f>BPU!B1147</f>
        <v>L'Unité .........................................................................................</v>
      </c>
      <c r="D154" s="19"/>
      <c r="E154" s="19"/>
      <c r="F154" s="19"/>
      <c r="G154" s="19"/>
      <c r="H154" s="19"/>
      <c r="I154" s="19"/>
      <c r="J154" s="19"/>
      <c r="K154" s="88">
        <v>6</v>
      </c>
      <c r="L154" s="22"/>
      <c r="M154" s="8"/>
    </row>
    <row r="155" spans="1:14" x14ac:dyDescent="0.25">
      <c r="A155" s="23">
        <f>BPU!A1150</f>
        <v>2010</v>
      </c>
      <c r="B155" s="80" t="str">
        <f>BPU!B1150</f>
        <v>Elargissement d'engravure</v>
      </c>
      <c r="C155" s="22" t="str">
        <f>BPU!B1155</f>
        <v>L'Unité .........................................................................................</v>
      </c>
      <c r="D155" s="19"/>
      <c r="E155" s="19"/>
      <c r="F155" s="19"/>
      <c r="G155" s="19"/>
      <c r="H155" s="19"/>
      <c r="I155" s="19"/>
      <c r="J155" s="19"/>
      <c r="K155" s="88">
        <v>6</v>
      </c>
      <c r="L155" s="22"/>
      <c r="M155" s="8"/>
    </row>
    <row r="156" spans="1:14" ht="25.5" x14ac:dyDescent="0.25">
      <c r="A156" s="23">
        <f>BPU!A1158</f>
        <v>2020</v>
      </c>
      <c r="B156" s="80" t="str">
        <f>BPU!B1158</f>
        <v>Fourniture et mise en œuvre d'une échelle de secours type "Andrésy"</v>
      </c>
      <c r="C156" s="22" t="str">
        <f>BPU!B1163</f>
        <v>L'Unité .........................................................................................</v>
      </c>
      <c r="D156" s="19"/>
      <c r="E156" s="19"/>
      <c r="F156" s="19"/>
      <c r="G156" s="19"/>
      <c r="H156" s="19"/>
      <c r="I156" s="19"/>
      <c r="J156" s="19"/>
      <c r="K156" s="88">
        <v>6</v>
      </c>
      <c r="L156" s="22"/>
      <c r="M156" s="8"/>
    </row>
    <row r="157" spans="1:14" ht="25.5" x14ac:dyDescent="0.25">
      <c r="A157" s="23">
        <f>BPU!A1166</f>
        <v>2030</v>
      </c>
      <c r="B157" s="80" t="str">
        <f>BPU!B1166</f>
        <v>Fourniture et mise en place de crosse de sortie d'échelles type "Andrésy"</v>
      </c>
      <c r="C157" s="22" t="str">
        <f>BPU!B1171</f>
        <v>L'Unité .........................................................................................</v>
      </c>
      <c r="D157" s="19"/>
      <c r="E157" s="19"/>
      <c r="F157" s="19"/>
      <c r="G157" s="19"/>
      <c r="H157" s="19"/>
      <c r="I157" s="19"/>
      <c r="J157" s="19"/>
      <c r="K157" s="88">
        <v>6</v>
      </c>
      <c r="L157" s="22"/>
      <c r="M157" s="8"/>
    </row>
    <row r="158" spans="1:14" ht="16.5" x14ac:dyDescent="0.3">
      <c r="A158" s="133" t="s">
        <v>341</v>
      </c>
      <c r="B158" s="134"/>
      <c r="C158" s="134"/>
      <c r="D158" s="134"/>
      <c r="E158" s="134"/>
      <c r="F158" s="134"/>
      <c r="G158" s="134"/>
      <c r="H158" s="134"/>
      <c r="I158" s="134"/>
      <c r="J158" s="134"/>
      <c r="K158" s="134"/>
      <c r="L158" s="135"/>
      <c r="M158" s="54"/>
      <c r="N158" s="12">
        <f>SUM(N7:N156)</f>
        <v>0</v>
      </c>
    </row>
    <row r="159" spans="1:14" ht="16.5" x14ac:dyDescent="0.3">
      <c r="A159" s="140" t="s">
        <v>13</v>
      </c>
      <c r="B159" s="141"/>
      <c r="C159" s="141"/>
      <c r="D159" s="141"/>
      <c r="E159" s="141"/>
      <c r="F159" s="141"/>
      <c r="G159" s="141"/>
      <c r="H159" s="141"/>
      <c r="I159" s="141"/>
      <c r="J159" s="141"/>
      <c r="K159" s="141"/>
      <c r="L159" s="142"/>
      <c r="M159" s="11"/>
      <c r="N159" s="3"/>
    </row>
    <row r="160" spans="1:14" ht="16.5" x14ac:dyDescent="0.3">
      <c r="A160" s="133" t="s">
        <v>14</v>
      </c>
      <c r="B160" s="134"/>
      <c r="C160" s="134"/>
      <c r="D160" s="134"/>
      <c r="E160" s="134"/>
      <c r="F160" s="134"/>
      <c r="G160" s="134"/>
      <c r="H160" s="134"/>
      <c r="I160" s="134"/>
      <c r="J160" s="134"/>
      <c r="K160" s="134"/>
      <c r="L160" s="135"/>
      <c r="M160" s="54"/>
      <c r="N160" s="3"/>
    </row>
    <row r="161" spans="3:13" x14ac:dyDescent="0.25">
      <c r="C161" s="79"/>
      <c r="L161" s="75"/>
    </row>
    <row r="163" spans="3:13" x14ac:dyDescent="0.25">
      <c r="M163" s="12"/>
    </row>
  </sheetData>
  <mergeCells count="10">
    <mergeCell ref="C1:M3"/>
    <mergeCell ref="A2:B2"/>
    <mergeCell ref="A3:B3"/>
    <mergeCell ref="A6:M6"/>
    <mergeCell ref="A158:L158"/>
    <mergeCell ref="A159:L159"/>
    <mergeCell ref="A160:L160"/>
    <mergeCell ref="A148:M148"/>
    <mergeCell ref="A153:M153"/>
    <mergeCell ref="A146:M146"/>
  </mergeCells>
  <printOptions horizontalCentered="1"/>
  <pageMargins left="0.31496062992125984" right="0.31496062992125984" top="0.35433070866141736" bottom="0.39370078740157483" header="0.19685039370078741" footer="0.15748031496062992"/>
  <pageSetup paperSize="9" scale="65" fitToHeight="2" orientation="portrait" horizontalDpi="300" verticalDpi="300" r:id="rId1"/>
  <headerFooter>
    <oddFooter>&amp;LLM INGENIERIE&amp;C&amp;F-&amp;A&amp;RJuin 2025</oddFooter>
  </headerFooter>
  <rowBreaks count="1" manualBreakCount="1">
    <brk id="127"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12</vt:i4>
      </vt:variant>
    </vt:vector>
  </HeadingPairs>
  <TitlesOfParts>
    <vt:vector size="18" baseType="lpstr">
      <vt:lpstr>BPU</vt:lpstr>
      <vt:lpstr>DE_TF</vt:lpstr>
      <vt:lpstr>DE_TO1</vt:lpstr>
      <vt:lpstr>DE_TO2</vt:lpstr>
      <vt:lpstr>DE_TO3</vt:lpstr>
      <vt:lpstr>DE-TOTAL</vt:lpstr>
      <vt:lpstr>BPU!Impression_des_titres</vt:lpstr>
      <vt:lpstr>DE_TF!Impression_des_titres</vt:lpstr>
      <vt:lpstr>DE_TO1!Impression_des_titres</vt:lpstr>
      <vt:lpstr>DE_TO2!Impression_des_titres</vt:lpstr>
      <vt:lpstr>DE_TO3!Impression_des_titres</vt:lpstr>
      <vt:lpstr>'DE-TOTAL'!Impression_des_titres</vt:lpstr>
      <vt:lpstr>BPU!Zone_d_impression</vt:lpstr>
      <vt:lpstr>DE_TF!Zone_d_impression</vt:lpstr>
      <vt:lpstr>DE_TO1!Zone_d_impression</vt:lpstr>
      <vt:lpstr>DE_TO2!Zone_d_impression</vt:lpstr>
      <vt:lpstr>DE_TO3!Zone_d_impression</vt:lpstr>
      <vt:lpstr>'DE-TOTAL'!Zone_d_impression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PORT-CERGY</dc:title>
  <dc:subject>MAJ</dc:subject>
  <dc:creator>SLS</dc:creator>
  <cp:keywords>CHIFFRAGE</cp:keywords>
  <cp:lastModifiedBy>Sébastien LELANDAIS</cp:lastModifiedBy>
  <cp:lastPrinted>2025-06-25T16:13:50Z</cp:lastPrinted>
  <dcterms:created xsi:type="dcterms:W3CDTF">2015-01-18T15:07:49Z</dcterms:created>
  <dcterms:modified xsi:type="dcterms:W3CDTF">2025-06-30T12:27:40Z</dcterms:modified>
</cp:coreProperties>
</file>